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\2026\виконком\Пояснююча2026_2\"/>
    </mc:Choice>
  </mc:AlternateContent>
  <xr:revisionPtr revIDLastSave="0" documentId="8_{FEF90377-1024-45D4-A634-C9B717BDAA4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definedNames>
    <definedName name="_xlnm.Print_Titles" localSheetId="0">Лист1!$3:$5</definedName>
    <definedName name="_xlnm.Print_Area" localSheetId="0">Лист1!$A$1:$G$18</definedName>
  </definedNames>
  <calcPr calcId="191029"/>
</workbook>
</file>

<file path=xl/calcChain.xml><?xml version="1.0" encoding="utf-8"?>
<calcChain xmlns="http://schemas.openxmlformats.org/spreadsheetml/2006/main">
  <c r="B18" i="1" l="1"/>
  <c r="B7" i="1"/>
  <c r="H15" i="1"/>
  <c r="G15" i="1"/>
  <c r="F15" i="1"/>
  <c r="E15" i="1"/>
  <c r="D15" i="1"/>
  <c r="H13" i="1"/>
  <c r="G13" i="1"/>
  <c r="F13" i="1"/>
  <c r="E13" i="1"/>
  <c r="D13" i="1"/>
  <c r="H10" i="1"/>
  <c r="G10" i="1"/>
  <c r="F10" i="1"/>
  <c r="E10" i="1"/>
  <c r="D10" i="1"/>
  <c r="H9" i="1"/>
  <c r="G9" i="1"/>
  <c r="F9" i="1"/>
  <c r="E9" i="1"/>
  <c r="D9" i="1"/>
  <c r="H8" i="1"/>
  <c r="G8" i="1"/>
  <c r="F8" i="1"/>
  <c r="E8" i="1"/>
  <c r="D8" i="1"/>
  <c r="H7" i="1"/>
  <c r="E7" i="1"/>
  <c r="D7" i="1"/>
  <c r="D18" i="1" s="1"/>
  <c r="G7" i="1"/>
  <c r="F7" i="1"/>
  <c r="C15" i="1" l="1"/>
  <c r="B20" i="1"/>
  <c r="C11" i="1"/>
  <c r="C12" i="1"/>
  <c r="C16" i="1"/>
  <c r="C17" i="1"/>
  <c r="C8" i="1"/>
  <c r="C9" i="1"/>
  <c r="C10" i="1"/>
  <c r="H18" i="1"/>
  <c r="C13" i="1"/>
  <c r="C18" i="1"/>
  <c r="C14" i="1"/>
  <c r="C7" i="1"/>
  <c r="E18" i="1"/>
  <c r="G18" i="1"/>
  <c r="F18" i="1"/>
</calcChain>
</file>

<file path=xl/sharedStrings.xml><?xml version="1.0" encoding="utf-8"?>
<sst xmlns="http://schemas.openxmlformats.org/spreadsheetml/2006/main" count="26" uniqueCount="26">
  <si>
    <t>в т.ч.</t>
  </si>
  <si>
    <t>міський бюджет</t>
  </si>
  <si>
    <t>освітня субв.</t>
  </si>
  <si>
    <t>медична субв.</t>
  </si>
  <si>
    <t>всього</t>
  </si>
  <si>
    <t>в т.ч. кредитор. заборгов.</t>
  </si>
  <si>
    <t>соціальні субвенції</t>
  </si>
  <si>
    <t>Питома вага</t>
  </si>
  <si>
    <t>Сума</t>
  </si>
  <si>
    <t xml:space="preserve">1000 Освіта </t>
  </si>
  <si>
    <t>2000 Охорона здоров"я</t>
  </si>
  <si>
    <t>3000 Соціальний захист</t>
  </si>
  <si>
    <t>4000 Культура</t>
  </si>
  <si>
    <t>5000 Фізична культура і спорт</t>
  </si>
  <si>
    <t>6000 Житлово-комунальне господарство</t>
  </si>
  <si>
    <t>8000 Інша діяльність</t>
  </si>
  <si>
    <t>Резервний фонд</t>
  </si>
  <si>
    <t>0100 Державне управління</t>
  </si>
  <si>
    <t>7000 Економічна діяльність</t>
  </si>
  <si>
    <t>9000 Міжбюджетні трансферти  іншим бюджетам</t>
  </si>
  <si>
    <t>РАЗОМ видатки загального фонду</t>
  </si>
  <si>
    <t>Додаток 5                                             до Пояснювальної записки до проєкту бюджету Малинської міської територіальної громади на 2026 рік</t>
  </si>
  <si>
    <t>Проєкт на 2026 рік (грн.)</t>
  </si>
  <si>
    <t xml:space="preserve">Питома вага галузей у видатках загального фонду  бюджету Малинської міської територіально громади на 2026 рік </t>
  </si>
  <si>
    <t>Кошти, що передаються до бюджету розвитку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</si>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</sst>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i/>
      <sz val="11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u/>
      <sz val="18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left" wrapText="1"/>
    </xf>
    <xf numFmtId="3" fontId="9" fillId="3" borderId="1" xfId="0" applyNumberFormat="1" applyFont="1" applyFill="1" applyBorder="1"/>
    <xf numFmtId="0" fontId="9" fillId="3" borderId="1" xfId="0" applyFont="1" applyFill="1" applyBorder="1"/>
    <xf numFmtId="0" fontId="2" fillId="2" borderId="1" xfId="0" applyFont="1" applyFill="1" applyBorder="1" applyAlignment="1">
      <alignment horizontal="left"/>
    </xf>
    <xf numFmtId="3" fontId="6" fillId="2" borderId="1" xfId="0" applyNumberFormat="1" applyFont="1" applyFill="1" applyBorder="1"/>
    <xf numFmtId="3" fontId="5" fillId="2" borderId="1" xfId="0" applyNumberFormat="1" applyFont="1" applyFill="1" applyBorder="1"/>
    <xf numFmtId="3" fontId="5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left"/>
    </xf>
    <xf numFmtId="3" fontId="6" fillId="2" borderId="1" xfId="0" applyNumberFormat="1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3" fontId="10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left" wrapText="1"/>
    </xf>
    <xf numFmtId="3" fontId="5" fillId="2" borderId="9" xfId="0" applyNumberFormat="1" applyFont="1" applyFill="1" applyBorder="1"/>
    <xf numFmtId="3" fontId="5" fillId="2" borderId="9" xfId="0" applyNumberFormat="1" applyFont="1" applyFill="1" applyBorder="1" applyAlignment="1">
      <alignment horizontal="center"/>
    </xf>
    <xf numFmtId="164" fontId="9" fillId="3" borderId="1" xfId="0" applyNumberFormat="1" applyFont="1" applyFill="1" applyBorder="1" applyAlignment="1">
      <alignment horizontal="center"/>
    </xf>
    <xf numFmtId="0" fontId="0" fillId="0" borderId="1" xfId="0" applyBorder="1"/>
    <xf numFmtId="0" fontId="12" fillId="0" borderId="1" xfId="0" applyFont="1" applyBorder="1"/>
    <xf numFmtId="0" fontId="13" fillId="0" borderId="0" xfId="0" applyFont="1"/>
    <xf numFmtId="3" fontId="13" fillId="0" borderId="0" xfId="0" applyNumberFormat="1" applyFont="1"/>
    <xf numFmtId="0" fontId="3" fillId="0" borderId="1" xfId="0" applyFont="1" applyBorder="1" applyAlignment="1">
      <alignment horizontal="center" wrapText="1"/>
    </xf>
    <xf numFmtId="0" fontId="0" fillId="0" borderId="1" xfId="0" applyBorder="1"/>
    <xf numFmtId="0" fontId="3" fillId="0" borderId="5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0" xfId="0" applyFont="1" applyAlignment="1">
      <alignment horizontal="center" wrapText="1"/>
    </xf>
    <xf numFmtId="0" fontId="11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0" fillId="0" borderId="4" xfId="0" applyBorder="1"/>
    <xf numFmtId="0" fontId="7" fillId="0" borderId="5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8" xfId="0" applyBorder="1"/>
    <xf numFmtId="0" fontId="0" fillId="0" borderId="6" xfId="0" applyBorder="1"/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1" fillId="0" borderId="8" xfId="0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workbookViewId="0">
      <pane xSplit="1" ySplit="7" topLeftCell="B8" activePane="bottomRight" state="frozen"/>
      <selection pane="topRight" activeCell="C1" sqref="C1"/>
      <selection pane="bottomLeft" activeCell="A26" sqref="A26"/>
      <selection pane="bottomRight" activeCell="B19" sqref="B19"/>
    </sheetView>
  </sheetViews>
  <sheetFormatPr defaultRowHeight="15" x14ac:dyDescent="0.25"/>
  <cols>
    <col min="1" max="1" width="43.140625" customWidth="1"/>
    <col min="2" max="2" width="13.7109375" customWidth="1"/>
    <col min="3" max="3" width="19" customWidth="1"/>
    <col min="4" max="5" width="11.7109375" hidden="1" customWidth="1"/>
    <col min="6" max="6" width="12.7109375" hidden="1" customWidth="1"/>
    <col min="7" max="7" width="13" hidden="1" customWidth="1"/>
    <col min="8" max="8" width="13.28515625" hidden="1" customWidth="1"/>
    <col min="9" max="9" width="13" customWidth="1"/>
    <col min="10" max="10" width="9" bestFit="1" customWidth="1"/>
  </cols>
  <sheetData>
    <row r="1" spans="1:9" ht="76.5" customHeight="1" x14ac:dyDescent="0.25">
      <c r="B1" s="26" t="s">
        <v>21</v>
      </c>
      <c r="C1" s="27"/>
    </row>
    <row r="2" spans="1:9" ht="82.15" customHeight="1" x14ac:dyDescent="0.3">
      <c r="A2" s="33" t="s">
        <v>23</v>
      </c>
      <c r="B2" s="33"/>
      <c r="C2" s="33"/>
      <c r="D2" s="33"/>
      <c r="E2" s="33"/>
      <c r="F2" s="33"/>
      <c r="G2" s="34"/>
    </row>
    <row r="3" spans="1:9" ht="18" customHeight="1" x14ac:dyDescent="0.25">
      <c r="A3" s="35"/>
      <c r="B3" s="21" t="s">
        <v>22</v>
      </c>
      <c r="C3" s="21"/>
      <c r="D3" s="21"/>
      <c r="E3" s="21"/>
      <c r="F3" s="21"/>
      <c r="G3" s="21"/>
      <c r="H3" s="22"/>
    </row>
    <row r="4" spans="1:9" ht="15" customHeight="1" x14ac:dyDescent="0.25">
      <c r="A4" s="36"/>
      <c r="B4" s="23" t="s">
        <v>8</v>
      </c>
      <c r="C4" s="23" t="s">
        <v>7</v>
      </c>
      <c r="D4" s="28" t="s">
        <v>0</v>
      </c>
      <c r="E4" s="29"/>
      <c r="F4" s="29"/>
      <c r="G4" s="29"/>
      <c r="H4" s="30"/>
    </row>
    <row r="5" spans="1:9" ht="14.45" customHeight="1" x14ac:dyDescent="0.25">
      <c r="A5" s="36"/>
      <c r="B5" s="41"/>
      <c r="C5" s="24"/>
      <c r="D5" s="28" t="s">
        <v>1</v>
      </c>
      <c r="E5" s="38"/>
      <c r="F5" s="39" t="s">
        <v>2</v>
      </c>
      <c r="G5" s="39" t="s">
        <v>3</v>
      </c>
      <c r="H5" s="31" t="s">
        <v>6</v>
      </c>
    </row>
    <row r="6" spans="1:9" ht="6" customHeight="1" x14ac:dyDescent="0.25">
      <c r="A6" s="37"/>
      <c r="B6" s="25"/>
      <c r="C6" s="25"/>
      <c r="D6" s="1" t="s">
        <v>4</v>
      </c>
      <c r="E6" s="1" t="s">
        <v>5</v>
      </c>
      <c r="F6" s="40"/>
      <c r="G6" s="40"/>
      <c r="H6" s="32"/>
    </row>
    <row r="7" spans="1:9" ht="15.75" x14ac:dyDescent="0.25">
      <c r="A7" s="2" t="s">
        <v>17</v>
      </c>
      <c r="B7" s="10">
        <f>69566586+1700000</f>
        <v>71266586</v>
      </c>
      <c r="C7" s="11">
        <f>B7/B18*100</f>
        <v>16.627816794239653</v>
      </c>
      <c r="D7" s="6" t="e">
        <f>SUM(#REF!)</f>
        <v>#REF!</v>
      </c>
      <c r="E7" s="6" t="e">
        <f>SUM(#REF!)</f>
        <v>#REF!</v>
      </c>
      <c r="F7" s="6" t="e">
        <f>SUM(#REF!)</f>
        <v>#REF!</v>
      </c>
      <c r="G7" s="6" t="e">
        <f>SUM(#REF!)</f>
        <v>#REF!</v>
      </c>
      <c r="H7" s="6" t="e">
        <f>SUM(#REF!)</f>
        <v>#REF!</v>
      </c>
    </row>
    <row r="8" spans="1:9" ht="17.45" customHeight="1" x14ac:dyDescent="0.25">
      <c r="A8" s="2" t="s">
        <v>9</v>
      </c>
      <c r="B8" s="8">
        <v>170372907</v>
      </c>
      <c r="C8" s="11">
        <f>B8/B18*100</f>
        <v>39.751160302501795</v>
      </c>
      <c r="D8" s="7" t="e">
        <f>SUM(#REF!)</f>
        <v>#REF!</v>
      </c>
      <c r="E8" s="7" t="e">
        <f>SUM(#REF!)</f>
        <v>#REF!</v>
      </c>
      <c r="F8" s="7" t="e">
        <f>SUM(#REF!)</f>
        <v>#REF!</v>
      </c>
      <c r="G8" s="7" t="e">
        <f>SUM(#REF!)</f>
        <v>#REF!</v>
      </c>
      <c r="H8" s="7" t="e">
        <f>SUM(#REF!)</f>
        <v>#REF!</v>
      </c>
    </row>
    <row r="9" spans="1:9" ht="21" customHeight="1" x14ac:dyDescent="0.25">
      <c r="A9" s="2" t="s">
        <v>10</v>
      </c>
      <c r="B9" s="12">
        <v>15743571</v>
      </c>
      <c r="C9" s="11">
        <f>B9/B18*100</f>
        <v>3.6732672205611805</v>
      </c>
      <c r="D9" s="7" t="e">
        <f>#REF!+#REF!+#REF!</f>
        <v>#REF!</v>
      </c>
      <c r="E9" s="7" t="e">
        <f>#REF!+#REF!+#REF!</f>
        <v>#REF!</v>
      </c>
      <c r="F9" s="7" t="e">
        <f>#REF!+#REF!+#REF!</f>
        <v>#REF!</v>
      </c>
      <c r="G9" s="7" t="e">
        <f>#REF!+#REF!+#REF!</f>
        <v>#REF!</v>
      </c>
      <c r="H9" s="7" t="e">
        <f>#REF!+#REF!+#REF!</f>
        <v>#REF!</v>
      </c>
      <c r="I9" s="14"/>
    </row>
    <row r="10" spans="1:9" ht="18.600000000000001" customHeight="1" x14ac:dyDescent="0.25">
      <c r="A10" s="2" t="s">
        <v>11</v>
      </c>
      <c r="B10" s="8">
        <v>31413681</v>
      </c>
      <c r="C10" s="11">
        <f>B10/B18*100</f>
        <v>7.3293946268267591</v>
      </c>
      <c r="D10" s="8" t="e">
        <f>SUM(#REF!)</f>
        <v>#REF!</v>
      </c>
      <c r="E10" s="8" t="e">
        <f>SUM(#REF!)</f>
        <v>#REF!</v>
      </c>
      <c r="F10" s="8" t="e">
        <f>SUM(#REF!)</f>
        <v>#REF!</v>
      </c>
      <c r="G10" s="8" t="e">
        <f>SUM(#REF!)</f>
        <v>#REF!</v>
      </c>
      <c r="H10" s="8" t="e">
        <f>SUM(#REF!)</f>
        <v>#REF!</v>
      </c>
    </row>
    <row r="11" spans="1:9" ht="18.600000000000001" customHeight="1" x14ac:dyDescent="0.25">
      <c r="A11" s="5" t="s">
        <v>12</v>
      </c>
      <c r="B11" s="8">
        <v>18292797</v>
      </c>
      <c r="C11" s="11">
        <f>B11/B18*100</f>
        <v>4.2680489447076457</v>
      </c>
      <c r="D11" s="8"/>
      <c r="E11" s="8"/>
      <c r="F11" s="8"/>
      <c r="G11" s="8"/>
      <c r="H11" s="8"/>
    </row>
    <row r="12" spans="1:9" ht="18.600000000000001" customHeight="1" x14ac:dyDescent="0.25">
      <c r="A12" s="9" t="s">
        <v>13</v>
      </c>
      <c r="B12" s="8">
        <v>7250605</v>
      </c>
      <c r="C12" s="11">
        <f>B12/B18*100</f>
        <v>1.6917006742458238</v>
      </c>
      <c r="D12" s="8"/>
      <c r="E12" s="8"/>
      <c r="F12" s="8"/>
      <c r="G12" s="8"/>
      <c r="H12" s="8"/>
    </row>
    <row r="13" spans="1:9" ht="19.149999999999999" customHeight="1" x14ac:dyDescent="0.25">
      <c r="A13" s="2" t="s">
        <v>14</v>
      </c>
      <c r="B13" s="8">
        <v>36792237</v>
      </c>
      <c r="C13" s="11">
        <f>B13/B18*100</f>
        <v>8.5843115353701034</v>
      </c>
      <c r="D13" s="8" t="e">
        <f>#REF!</f>
        <v>#REF!</v>
      </c>
      <c r="E13" s="8" t="e">
        <f>#REF!</f>
        <v>#REF!</v>
      </c>
      <c r="F13" s="8" t="e">
        <f>#REF!</f>
        <v>#REF!</v>
      </c>
      <c r="G13" s="8" t="e">
        <f>#REF!</f>
        <v>#REF!</v>
      </c>
      <c r="H13" s="8" t="e">
        <f>#REF!</f>
        <v>#REF!</v>
      </c>
      <c r="I13" s="15"/>
    </row>
    <row r="14" spans="1:9" ht="19.149999999999999" customHeight="1" x14ac:dyDescent="0.25">
      <c r="A14" s="2" t="s">
        <v>18</v>
      </c>
      <c r="B14" s="8">
        <v>52451112</v>
      </c>
      <c r="C14" s="11">
        <f>B14/B18*100</f>
        <v>12.237817607681459</v>
      </c>
      <c r="D14" s="8"/>
      <c r="E14" s="8"/>
      <c r="F14" s="8"/>
      <c r="G14" s="8"/>
      <c r="H14" s="8"/>
      <c r="I14" s="15"/>
    </row>
    <row r="15" spans="1:9" ht="15.75" x14ac:dyDescent="0.25">
      <c r="A15" s="9" t="s">
        <v>15</v>
      </c>
      <c r="B15" s="8">
        <v>414000</v>
      </c>
      <c r="C15" s="11">
        <f>B15/B18*100</f>
        <v>9.6593881357179306E-2</v>
      </c>
      <c r="D15" s="7" t="e">
        <f>#REF!+#REF!+#REF!</f>
        <v>#REF!</v>
      </c>
      <c r="E15" s="7" t="e">
        <f>#REF!+#REF!+#REF!</f>
        <v>#REF!</v>
      </c>
      <c r="F15" s="7" t="e">
        <f>#REF!+#REF!+#REF!</f>
        <v>#REF!</v>
      </c>
      <c r="G15" s="7" t="e">
        <f>#REF!+#REF!+#REF!</f>
        <v>#REF!</v>
      </c>
      <c r="H15" s="7" t="e">
        <f>#REF!+#REF!+#REF!</f>
        <v>#REF!</v>
      </c>
      <c r="I15" s="14"/>
    </row>
    <row r="16" spans="1:9" ht="30" x14ac:dyDescent="0.25">
      <c r="A16" s="13" t="s">
        <v>19</v>
      </c>
      <c r="B16" s="8">
        <v>18501080</v>
      </c>
      <c r="C16" s="11">
        <f>B16/B18*100</f>
        <v>4.3166452330910214</v>
      </c>
      <c r="D16" s="7"/>
      <c r="E16" s="7"/>
      <c r="F16" s="7"/>
      <c r="G16" s="7"/>
      <c r="H16" s="7"/>
    </row>
    <row r="17" spans="1:8" ht="15.75" x14ac:dyDescent="0.25">
      <c r="A17" s="9" t="s">
        <v>16</v>
      </c>
      <c r="B17" s="8">
        <v>6100000</v>
      </c>
      <c r="C17" s="11">
        <f>B17/B18*100</f>
        <v>1.4232431794173763</v>
      </c>
      <c r="D17" s="7"/>
      <c r="E17" s="7"/>
      <c r="F17" s="7"/>
      <c r="G17" s="7"/>
      <c r="H17" s="7"/>
    </row>
    <row r="18" spans="1:8" ht="15.75" x14ac:dyDescent="0.25">
      <c r="A18" s="4" t="s">
        <v>20</v>
      </c>
      <c r="B18" s="3">
        <f>SUM(B7:B17)</f>
        <v>428598576</v>
      </c>
      <c r="C18" s="16">
        <f>B18/B18*100</f>
        <v>100</v>
      </c>
      <c r="D18" s="3" t="e">
        <f>D7+D8+D9+D10+D13+#REF!+D15+#REF!+#REF!</f>
        <v>#REF!</v>
      </c>
      <c r="E18" s="3" t="e">
        <f>E7+E8+E9+E10+E13+#REF!+E15+#REF!+#REF!</f>
        <v>#REF!</v>
      </c>
      <c r="F18" s="3" t="e">
        <f>F7+F8+F9+F10+F13+#REF!+F15+#REF!+#REF!</f>
        <v>#REF!</v>
      </c>
      <c r="G18" s="3" t="e">
        <f>G7+G8+G9+G10+G13+#REF!+G15+#REF!+#REF!</f>
        <v>#REF!</v>
      </c>
      <c r="H18" s="3" t="e">
        <f>H7+H8+H9+H10+H13+#REF!+H15+#REF!+#REF!</f>
        <v>#REF!</v>
      </c>
    </row>
    <row r="19" spans="1:8" x14ac:dyDescent="0.25">
      <c r="A19" s="18" t="s">
        <v>24</v>
      </c>
      <c r="B19" s="8">
        <v>2800000</v>
      </c>
      <c r="C19" s="17"/>
    </row>
    <row r="20" spans="1:8" ht="23.25" customHeight="1" x14ac:dyDescent="0.25">
      <c r="A20" s="19" t="s">
        <v>25</v>
      </c>
      <c r="B20" s="20">
        <f>B18+B19</f>
        <v>431398576</v>
      </c>
    </row>
  </sheetData>
  <mergeCells count="11">
    <mergeCell ref="B3:H3"/>
    <mergeCell ref="C4:C6"/>
    <mergeCell ref="B1:C1"/>
    <mergeCell ref="D4:H4"/>
    <mergeCell ref="H5:H6"/>
    <mergeCell ref="A2:G2"/>
    <mergeCell ref="A3:A6"/>
    <mergeCell ref="D5:E5"/>
    <mergeCell ref="F5:F6"/>
    <mergeCell ref="G5:G6"/>
    <mergeCell ref="B4:B6"/>
  </mergeCells>
  <phoneticPr fontId="4" type="noConversion"/>
  <pageMargins left="0.78740157480314965" right="0" top="0" bottom="0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HP</cp:lastModifiedBy>
  <cp:lastPrinted>2025-12-24T08:41:36Z</cp:lastPrinted>
  <dcterms:created xsi:type="dcterms:W3CDTF">2015-01-08T11:20:54Z</dcterms:created>
  <dcterms:modified xsi:type="dcterms:W3CDTF">2025-12-25T07:25:23Z</dcterms:modified>
</cp:coreProperties>
</file>