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8616" windowHeight="6228"/>
  </bookViews>
  <sheets>
    <sheet name="zved" sheetId="1" r:id="rId1"/>
  </sheets>
  <definedNames>
    <definedName name="_xlnm.Print_Titles" localSheetId="0">zved!$6:$8</definedName>
    <definedName name="_xlnm.Print_Area" localSheetId="0">zved!$A$1:$K$69</definedName>
  </definedNames>
  <calcPr calcId="124519"/>
</workbook>
</file>

<file path=xl/calcChain.xml><?xml version="1.0" encoding="utf-8"?>
<calcChain xmlns="http://schemas.openxmlformats.org/spreadsheetml/2006/main">
  <c r="K62" i="1"/>
  <c r="K61"/>
  <c r="I48"/>
  <c r="G48"/>
  <c r="G67" s="1"/>
  <c r="J48" l="1"/>
  <c r="J51"/>
  <c r="J52"/>
  <c r="J53"/>
  <c r="J54"/>
  <c r="J55"/>
  <c r="J56"/>
  <c r="J57"/>
  <c r="J58"/>
  <c r="J60"/>
  <c r="J63"/>
  <c r="J64"/>
  <c r="J65"/>
  <c r="J66"/>
  <c r="J50"/>
  <c r="I51"/>
  <c r="I52"/>
  <c r="I53"/>
  <c r="I54"/>
  <c r="I55"/>
  <c r="I56"/>
  <c r="I57"/>
  <c r="I58"/>
  <c r="I60"/>
  <c r="I63"/>
  <c r="I64"/>
  <c r="I65"/>
  <c r="I66"/>
  <c r="I67" s="1"/>
  <c r="I50"/>
  <c r="D67"/>
  <c r="F67"/>
  <c r="C67"/>
  <c r="H60"/>
  <c r="E51"/>
  <c r="E53"/>
  <c r="E52"/>
  <c r="E47"/>
  <c r="E46"/>
  <c r="E18"/>
  <c r="E13"/>
  <c r="E12"/>
  <c r="E11"/>
  <c r="J67" l="1"/>
  <c r="K60"/>
  <c r="K50"/>
  <c r="K51"/>
  <c r="K52"/>
  <c r="K53"/>
  <c r="K54"/>
  <c r="K55"/>
  <c r="K56"/>
  <c r="K57"/>
  <c r="K58"/>
  <c r="K59"/>
  <c r="K63"/>
  <c r="K64"/>
  <c r="K65"/>
  <c r="K66"/>
  <c r="H59"/>
  <c r="H63"/>
  <c r="H64"/>
  <c r="H66"/>
  <c r="E50"/>
  <c r="E54"/>
  <c r="E55"/>
  <c r="E56"/>
  <c r="E57"/>
  <c r="E58"/>
  <c r="E61"/>
  <c r="E62"/>
  <c r="E63"/>
  <c r="E64"/>
  <c r="E65"/>
  <c r="E66"/>
  <c r="K10"/>
  <c r="K11"/>
  <c r="K12"/>
  <c r="K13"/>
  <c r="K16"/>
  <c r="K17"/>
  <c r="K18"/>
  <c r="K19"/>
  <c r="K20"/>
  <c r="K22"/>
  <c r="K23"/>
  <c r="K27"/>
  <c r="K28"/>
  <c r="K30"/>
  <c r="K31"/>
  <c r="K32"/>
  <c r="K33"/>
  <c r="K34"/>
  <c r="K45"/>
  <c r="K46"/>
  <c r="K47"/>
  <c r="K48"/>
  <c r="E10"/>
  <c r="E16"/>
  <c r="E17"/>
  <c r="E19"/>
  <c r="E20"/>
  <c r="E22"/>
  <c r="E23"/>
  <c r="E27"/>
  <c r="E28"/>
  <c r="E30"/>
  <c r="E31"/>
  <c r="E32"/>
  <c r="E33"/>
  <c r="E34"/>
  <c r="E45"/>
  <c r="E48"/>
</calcChain>
</file>

<file path=xl/sharedStrings.xml><?xml version="1.0" encoding="utf-8"?>
<sst xmlns="http://schemas.openxmlformats.org/spreadsheetml/2006/main" count="232" uniqueCount="125">
  <si>
    <t/>
  </si>
  <si>
    <t>Найменування показника</t>
  </si>
  <si>
    <t>Загальний фонд</t>
  </si>
  <si>
    <t>Спеціальний фонд</t>
  </si>
  <si>
    <t>Разом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</si>
  <si>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</si>
  <si>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</si>
  <si>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</si>
  <si>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</si>
  <si>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</si>
  <si>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13010100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</si>
  <si>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</si>
  <si>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</si>
  <si>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 </t>
  </si>
  <si>
    <t>13030000</t>
  </si>
  <si>
    <t>Рентна плата за користування надрами для видобування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</si>
  <si>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</si>
  <si>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</si>
  <si>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</si>
  <si>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вироблених в Україні підакцизних товарів (продукції) </t>
  </si>
  <si>
    <t>14020000</t>
  </si>
  <si>
    <t>Пальне</t>
  </si>
  <si>
    <t>14021900</t>
  </si>
  <si>
    <t>Акцизний податок з ввезених на митну територію України підакцизних товарів (продукції) </t>
  </si>
  <si>
    <t>14030000</t>
  </si>
  <si>
    <t>14031900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</si>
  <si>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</si>
  <si>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</si>
  <si>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</si>
  <si>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</si>
  <si>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</si>
  <si>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</si>
  <si>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</si>
  <si>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</si>
  <si>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</si>
  <si>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</si>
  <si>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</si>
  <si>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</si>
  <si>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</si>
  <si>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</si>
  <si>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</si>
  <si>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</si>
  <si>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</si>
  <si>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</si>
  <si>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</si>
  <si>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</si>
  <si>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</si>
  <si>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</si>
  <si>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юридичних осіб </t>
  </si>
  <si>
    <t>18050300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</si>
  <si>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</si>
  <si>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</si>
  <si>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</si>
  <si>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</si>
  <si>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</si>
  <si>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</si>
  <si>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</si>
  <si>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</si>
  <si>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Плата за надання інших адміністративних послуг</t>
  </si>
  <si>
    <t>22012500</t>
  </si>
  <si>
    <t>Державне мито  </t>
  </si>
  <si>
    <t>22090000</t>
  </si>
  <si>
    <t>22090100</t>
  </si>
  <si>
    <t>Офіційні трансферти  </t>
  </si>
  <si>
    <t>40000000</t>
  </si>
  <si>
    <t>Дотації з місцевих бюджетів іншим місцевим бюджетам</t>
  </si>
  <si>
    <t>41040000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</si>
  <si>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</si>
  <si>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Інші субвенції з місцевого бюджету</t>
  </si>
  <si>
    <t>Усього</t>
  </si>
  <si>
    <t>90010300</t>
  </si>
  <si>
    <t>Державне управління</t>
  </si>
  <si>
    <t>0100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</si>
  <si>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</si>
  <si>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0150</t>
  </si>
  <si>
    <t>Освіта</t>
  </si>
  <si>
    <t>1000</t>
  </si>
  <si>
    <t>Надання дошкільної освіти</t>
  </si>
  <si>
    <t>1010</t>
  </si>
  <si>
    <t>Інші заходи у сфері соціального захисту і соціального забезпечення</t>
  </si>
  <si>
    <t>3242</t>
  </si>
  <si>
    <t>Культура і мистецтво</t>
  </si>
  <si>
    <t>4000</t>
  </si>
  <si>
    <t>Забезпечення діяльності бібліотек</t>
  </si>
  <si>
    <t>4030</t>
  </si>
  <si>
    <t>Забезпечення діяльності палаців і будинків культури, клубів, центрів дозвілля та інших клубних закладів</t>
  </si>
  <si>
    <t>4060</t>
  </si>
  <si>
    <t>Організація благоустрою населених пунктів</t>
  </si>
  <si>
    <t>6030</t>
  </si>
  <si>
    <t>Здійснення  заходів із землеустрою</t>
  </si>
  <si>
    <t>7130</t>
  </si>
  <si>
    <t>Утримання та розвиток автомобільних доріг та дорожньої інфраструктури</t>
  </si>
  <si>
    <t>7460</t>
  </si>
  <si>
    <t>Утримання та розвиток автомобільних доріг та дорожньої інфраструктури за рахунок коштів місцевого бюджету</t>
  </si>
  <si>
    <t>7461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</si>
  <si>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</si>
  <si>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9700</t>
  </si>
  <si>
    <t>9770</t>
  </si>
  <si>
    <t xml:space="preserve">%виконання </t>
  </si>
  <si>
    <t xml:space="preserve">% виконання </t>
  </si>
  <si>
    <t>% виконання</t>
  </si>
  <si>
    <t>будівництво установ закладів культури</t>
  </si>
  <si>
    <t>Субвенція з місцевого бюджету державному бюджету на виконання програм соціально-економічного розвитку регіонів</t>
  </si>
  <si>
    <t>24062100</t>
  </si>
  <si>
    <t>19010100</t>
  </si>
  <si>
    <t>19010300</t>
  </si>
  <si>
    <t>33010100</t>
  </si>
  <si>
    <t>25010100</t>
  </si>
  <si>
    <t>Грошові стягнення за шкоду заподіяну поруш.закону про охор.нав.середовища</t>
  </si>
  <si>
    <t>надходження від викидів забр речовин в атм. Повітря</t>
  </si>
  <si>
    <t>надходження від розміщення у спец.відвед.місця</t>
  </si>
  <si>
    <t>кошти від продажу  земельних ділянок несільськ.призн.</t>
  </si>
  <si>
    <t>плата за послуги  що надаються бюд.установами згідно з їх осндіяльністю</t>
  </si>
  <si>
    <t>ДОХОДИ</t>
  </si>
  <si>
    <t>ВИДАТКИ</t>
  </si>
  <si>
    <t xml:space="preserve"> Фінансування</t>
  </si>
  <si>
    <t>затверджено  на 2020 рік з урахуванням змін</t>
  </si>
  <si>
    <t>виконано за 2020 рік</t>
  </si>
  <si>
    <t>Секретар міської ради                                                                                                                                            Василь МАЙСТРЕНКО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</si>
  <si>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грн.</t>
  </si>
  <si>
    <t>Державне мито</t>
  </si>
  <si>
    <t xml:space="preserve">ЗВІТ про виконання бюджету Слобідської сільської ради за 2020 рік </t>
  </si>
  <si>
    <t xml:space="preserve">                                                                                                                                                                                                                             Додаток 1</t>
  </si>
  <si>
    <t xml:space="preserve">                                                                                                                                                                                                                            від 26.02.2021 № 197</t>
  </si>
  <si>
    <t xml:space="preserve">                                                                                                                                                                                                                         до рішення міської ради</t>
  </si>
</sst>
</file>

<file path=xl/styles.xml><?xml version="1.0" encoding="utf-8"?>
<styleSheet xmlns="http://schemas.openxmlformats.org/spreadsheetml/2006/main">
  <numFmts count="2">
    <numFmt numFmtId="164" formatCode="#,##0;\-#,##0"/>
    <numFmt numFmtId="165" formatCode="#,##0.00;\-#,##0.00"/>
  </numFmts>
  <fonts count="18">
    <font>
      <sz val="8"/>
      <color rgb="FF000000"/>
      <name val="Tahoma"/>
    </font>
    <font>
      <b/>
      <sz val="5"/>
      <color indexed="8"/>
      <name val="Times New Roman"/>
      <family val="1"/>
      <charset val="204"/>
    </font>
    <font>
      <b/>
      <sz val="8"/>
      <color rgb="FF000000"/>
      <name val="Tahoma"/>
      <family val="2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5"/>
      <color indexed="8"/>
      <name val="Arial"/>
      <family val="2"/>
      <charset val="204"/>
    </font>
    <font>
      <b/>
      <i/>
      <u/>
      <sz val="9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b/>
      <sz val="8.5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41"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165" fontId="1" fillId="2" borderId="1" xfId="0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right" vertical="center" wrapText="1"/>
    </xf>
    <xf numFmtId="165" fontId="16" fillId="4" borderId="1" xfId="0" applyNumberFormat="1" applyFont="1" applyFill="1" applyBorder="1" applyAlignment="1">
      <alignment horizontal="right" vertical="center" wrapText="1"/>
    </xf>
    <xf numFmtId="165" fontId="16" fillId="3" borderId="1" xfId="0" applyNumberFormat="1" applyFont="1" applyFill="1" applyBorder="1" applyAlignment="1">
      <alignment horizontal="right" vertical="center" wrapText="1"/>
    </xf>
    <xf numFmtId="165" fontId="17" fillId="4" borderId="1" xfId="0" applyNumberFormat="1" applyFont="1" applyFill="1" applyBorder="1" applyAlignment="1">
      <alignment horizontal="right" vertical="center" wrapText="1"/>
    </xf>
    <xf numFmtId="164" fontId="5" fillId="2" borderId="0" xfId="0" applyNumberFormat="1" applyFont="1" applyFill="1" applyBorder="1" applyAlignment="1">
      <alignment horizontal="left" wrapText="1"/>
    </xf>
    <xf numFmtId="0" fontId="5" fillId="2" borderId="0" xfId="0" applyFont="1" applyFill="1" applyBorder="1" applyAlignment="1">
      <alignment horizontal="left" wrapText="1"/>
    </xf>
    <xf numFmtId="164" fontId="7" fillId="2" borderId="0" xfId="0" applyNumberFormat="1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vertical="top" wrapText="1"/>
    </xf>
    <xf numFmtId="164" fontId="8" fillId="2" borderId="0" xfId="0" applyNumberFormat="1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top" wrapText="1"/>
    </xf>
    <xf numFmtId="0" fontId="14" fillId="2" borderId="0" xfId="0" applyFont="1" applyFill="1" applyAlignment="1">
      <alignment horizontal="left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5"/>
  <sheetViews>
    <sheetView tabSelected="1" topLeftCell="A49" workbookViewId="0">
      <selection activeCell="L9" sqref="L9"/>
    </sheetView>
  </sheetViews>
  <sheetFormatPr defaultRowHeight="10.199999999999999"/>
  <cols>
    <col min="1" max="1" width="96.85546875" style="3" customWidth="1"/>
    <col min="2" max="2" width="10" customWidth="1"/>
    <col min="3" max="3" width="13.42578125" customWidth="1"/>
    <col min="4" max="4" width="14.140625" customWidth="1"/>
    <col min="5" max="5" width="11.85546875" style="1" customWidth="1"/>
    <col min="6" max="6" width="12.28515625" customWidth="1"/>
    <col min="7" max="7" width="12.7109375" customWidth="1"/>
    <col min="8" max="8" width="10.28515625" customWidth="1"/>
    <col min="9" max="9" width="13.42578125" customWidth="1"/>
    <col min="10" max="10" width="12.5703125" customWidth="1"/>
    <col min="11" max="11" width="10.7109375" customWidth="1"/>
  </cols>
  <sheetData>
    <row r="1" spans="1:11" ht="22.95" customHeight="1">
      <c r="A1" s="32" t="s">
        <v>122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3.65" customHeight="1">
      <c r="A2" s="32" t="s">
        <v>124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30.45" customHeight="1">
      <c r="A3" s="39" t="s">
        <v>123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ht="25.65" customHeight="1">
      <c r="A4" s="40" t="s">
        <v>121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2.15" customHeight="1">
      <c r="A5" s="38" t="s">
        <v>119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1" ht="13.65" customHeight="1">
      <c r="A6" s="29" t="s">
        <v>1</v>
      </c>
      <c r="B6" s="29"/>
      <c r="C6" s="35" t="s">
        <v>2</v>
      </c>
      <c r="D6" s="36"/>
      <c r="E6" s="37"/>
      <c r="F6" s="29" t="s">
        <v>3</v>
      </c>
      <c r="G6" s="29"/>
      <c r="H6" s="29"/>
      <c r="I6" s="29" t="s">
        <v>4</v>
      </c>
      <c r="J6" s="29"/>
      <c r="K6" s="29"/>
    </row>
    <row r="7" spans="1:11" ht="27.45" customHeight="1">
      <c r="A7" s="29"/>
      <c r="B7" s="29"/>
      <c r="C7" s="29" t="s">
        <v>116</v>
      </c>
      <c r="D7" s="29" t="s">
        <v>117</v>
      </c>
      <c r="E7" s="30" t="s">
        <v>98</v>
      </c>
      <c r="F7" s="29" t="s">
        <v>116</v>
      </c>
      <c r="G7" s="29" t="s">
        <v>117</v>
      </c>
      <c r="H7" s="30" t="s">
        <v>99</v>
      </c>
      <c r="I7" s="29" t="s">
        <v>116</v>
      </c>
      <c r="J7" s="29" t="s">
        <v>117</v>
      </c>
      <c r="K7" s="30" t="s">
        <v>100</v>
      </c>
    </row>
    <row r="8" spans="1:11" ht="18.600000000000001" customHeight="1">
      <c r="A8" s="29"/>
      <c r="B8" s="29"/>
      <c r="C8" s="29"/>
      <c r="D8" s="29"/>
      <c r="E8" s="31"/>
      <c r="F8" s="29"/>
      <c r="G8" s="29"/>
      <c r="H8" s="31"/>
      <c r="I8" s="29"/>
      <c r="J8" s="29"/>
      <c r="K8" s="31"/>
    </row>
    <row r="9" spans="1:11" ht="13.8" customHeight="1">
      <c r="A9" s="13" t="s">
        <v>113</v>
      </c>
      <c r="B9" s="2" t="s">
        <v>0</v>
      </c>
      <c r="C9" s="4" t="s">
        <v>0</v>
      </c>
      <c r="D9" s="4" t="s">
        <v>0</v>
      </c>
      <c r="E9" s="4"/>
      <c r="F9" s="4" t="s">
        <v>0</v>
      </c>
      <c r="G9" s="4" t="s">
        <v>0</v>
      </c>
      <c r="H9" s="5" t="s">
        <v>0</v>
      </c>
      <c r="I9" s="5" t="s">
        <v>0</v>
      </c>
      <c r="J9" s="7" t="s">
        <v>0</v>
      </c>
      <c r="K9" s="5" t="s">
        <v>0</v>
      </c>
    </row>
    <row r="10" spans="1:11" ht="16.8" customHeight="1">
      <c r="A10" s="17" t="s">
        <v>5</v>
      </c>
      <c r="B10" s="9" t="s">
        <v>6</v>
      </c>
      <c r="C10" s="20">
        <v>333300</v>
      </c>
      <c r="D10" s="20">
        <v>333970.5</v>
      </c>
      <c r="E10" s="21">
        <f t="shared" ref="E10:E34" si="0">D10/C10*100</f>
        <v>100.20117011701171</v>
      </c>
      <c r="F10" s="21" t="s">
        <v>0</v>
      </c>
      <c r="G10" s="21" t="s">
        <v>0</v>
      </c>
      <c r="H10" s="21"/>
      <c r="I10" s="21">
        <v>333300</v>
      </c>
      <c r="J10" s="21">
        <v>333970.5</v>
      </c>
      <c r="K10" s="21">
        <f t="shared" ref="K10:K34" si="1">J10/I10*100</f>
        <v>100.20117011701171</v>
      </c>
    </row>
    <row r="11" spans="1:11" ht="12.6" customHeight="1">
      <c r="A11" s="18" t="s">
        <v>7</v>
      </c>
      <c r="B11" s="8" t="s">
        <v>8</v>
      </c>
      <c r="C11" s="20">
        <v>333300</v>
      </c>
      <c r="D11" s="20">
        <v>333970.5</v>
      </c>
      <c r="E11" s="21">
        <f t="shared" si="0"/>
        <v>100.20117011701171</v>
      </c>
      <c r="F11" s="21" t="s">
        <v>0</v>
      </c>
      <c r="G11" s="21" t="s">
        <v>0</v>
      </c>
      <c r="H11" s="21"/>
      <c r="I11" s="21">
        <v>333300</v>
      </c>
      <c r="J11" s="21">
        <v>333970.5</v>
      </c>
      <c r="K11" s="21">
        <f t="shared" si="1"/>
        <v>100.20117011701171</v>
      </c>
    </row>
    <row r="12" spans="1:11" ht="25.2" customHeight="1">
      <c r="A12" s="17" t="s">
        <v>9</v>
      </c>
      <c r="B12" s="9" t="s">
        <v>10</v>
      </c>
      <c r="C12" s="20">
        <v>333300</v>
      </c>
      <c r="D12" s="20">
        <v>333970.5</v>
      </c>
      <c r="E12" s="21">
        <f t="shared" si="0"/>
        <v>100.20117011701171</v>
      </c>
      <c r="F12" s="21" t="s">
        <v>0</v>
      </c>
      <c r="G12" s="21" t="s">
        <v>0</v>
      </c>
      <c r="H12" s="21"/>
      <c r="I12" s="21">
        <v>333300</v>
      </c>
      <c r="J12" s="21">
        <v>333970.5</v>
      </c>
      <c r="K12" s="21">
        <f t="shared" si="1"/>
        <v>100.20117011701171</v>
      </c>
    </row>
    <row r="13" spans="1:11" ht="25.2" customHeight="1">
      <c r="A13" s="17" t="s">
        <v>11</v>
      </c>
      <c r="B13" s="9" t="s">
        <v>12</v>
      </c>
      <c r="C13" s="20">
        <v>333300</v>
      </c>
      <c r="D13" s="20">
        <v>333970.5</v>
      </c>
      <c r="E13" s="21">
        <f t="shared" si="0"/>
        <v>100.20117011701171</v>
      </c>
      <c r="F13" s="21" t="s">
        <v>0</v>
      </c>
      <c r="G13" s="21" t="s">
        <v>0</v>
      </c>
      <c r="H13" s="21"/>
      <c r="I13" s="21">
        <v>333300</v>
      </c>
      <c r="J13" s="21">
        <v>333970.5</v>
      </c>
      <c r="K13" s="21">
        <f t="shared" si="1"/>
        <v>100.20117011701171</v>
      </c>
    </row>
    <row r="14" spans="1:11" ht="13.8" customHeight="1">
      <c r="A14" s="18" t="s">
        <v>13</v>
      </c>
      <c r="B14" s="8" t="s">
        <v>14</v>
      </c>
      <c r="C14" s="20" t="s">
        <v>0</v>
      </c>
      <c r="D14" s="20">
        <v>1</v>
      </c>
      <c r="E14" s="21"/>
      <c r="F14" s="21" t="s">
        <v>0</v>
      </c>
      <c r="G14" s="21" t="s">
        <v>0</v>
      </c>
      <c r="H14" s="21"/>
      <c r="I14" s="21" t="s">
        <v>0</v>
      </c>
      <c r="J14" s="21">
        <v>1</v>
      </c>
      <c r="K14" s="21"/>
    </row>
    <row r="15" spans="1:11" ht="14.4" customHeight="1">
      <c r="A15" s="17" t="s">
        <v>15</v>
      </c>
      <c r="B15" s="9" t="s">
        <v>16</v>
      </c>
      <c r="C15" s="20" t="s">
        <v>0</v>
      </c>
      <c r="D15" s="20">
        <v>1</v>
      </c>
      <c r="E15" s="21"/>
      <c r="F15" s="21" t="s">
        <v>0</v>
      </c>
      <c r="G15" s="21" t="s">
        <v>0</v>
      </c>
      <c r="H15" s="21"/>
      <c r="I15" s="21" t="s">
        <v>0</v>
      </c>
      <c r="J15" s="21">
        <v>1</v>
      </c>
      <c r="K15" s="21"/>
    </row>
    <row r="16" spans="1:11" ht="15" customHeight="1">
      <c r="A16" s="17" t="s">
        <v>17</v>
      </c>
      <c r="B16" s="9" t="s">
        <v>18</v>
      </c>
      <c r="C16" s="20">
        <v>803000</v>
      </c>
      <c r="D16" s="20">
        <v>912475.94</v>
      </c>
      <c r="E16" s="21">
        <f t="shared" si="0"/>
        <v>113.63336737235367</v>
      </c>
      <c r="F16" s="21" t="s">
        <v>0</v>
      </c>
      <c r="G16" s="21" t="s">
        <v>0</v>
      </c>
      <c r="H16" s="21"/>
      <c r="I16" s="21">
        <v>803000</v>
      </c>
      <c r="J16" s="21">
        <v>912475.94</v>
      </c>
      <c r="K16" s="21">
        <f t="shared" si="1"/>
        <v>113.63336737235367</v>
      </c>
    </row>
    <row r="17" spans="1:11" ht="13.95" customHeight="1">
      <c r="A17" s="18" t="s">
        <v>19</v>
      </c>
      <c r="B17" s="8" t="s">
        <v>20</v>
      </c>
      <c r="C17" s="20">
        <v>110300</v>
      </c>
      <c r="D17" s="20">
        <v>198049.3</v>
      </c>
      <c r="E17" s="21">
        <f t="shared" si="0"/>
        <v>179.55512239347235</v>
      </c>
      <c r="F17" s="21" t="s">
        <v>0</v>
      </c>
      <c r="G17" s="21" t="s">
        <v>0</v>
      </c>
      <c r="H17" s="21"/>
      <c r="I17" s="21">
        <v>110300</v>
      </c>
      <c r="J17" s="21">
        <v>198049.3</v>
      </c>
      <c r="K17" s="21">
        <f t="shared" si="1"/>
        <v>179.55512239347235</v>
      </c>
    </row>
    <row r="18" spans="1:11" ht="12.75" customHeight="1">
      <c r="A18" s="17" t="s">
        <v>21</v>
      </c>
      <c r="B18" s="9" t="s">
        <v>22</v>
      </c>
      <c r="C18" s="20">
        <v>110300</v>
      </c>
      <c r="D18" s="20">
        <v>198049.3</v>
      </c>
      <c r="E18" s="21">
        <f t="shared" si="0"/>
        <v>179.55512239347235</v>
      </c>
      <c r="F18" s="21" t="s">
        <v>0</v>
      </c>
      <c r="G18" s="21" t="s">
        <v>0</v>
      </c>
      <c r="H18" s="21"/>
      <c r="I18" s="21">
        <v>110300</v>
      </c>
      <c r="J18" s="21">
        <v>198049.3</v>
      </c>
      <c r="K18" s="21">
        <f t="shared" si="1"/>
        <v>179.55512239347235</v>
      </c>
    </row>
    <row r="19" spans="1:11" ht="13.95" customHeight="1">
      <c r="A19" s="18" t="s">
        <v>23</v>
      </c>
      <c r="B19" s="8" t="s">
        <v>24</v>
      </c>
      <c r="C19" s="20">
        <v>692700</v>
      </c>
      <c r="D19" s="20">
        <v>691912.54</v>
      </c>
      <c r="E19" s="21">
        <f t="shared" si="0"/>
        <v>99.886320196333187</v>
      </c>
      <c r="F19" s="21" t="s">
        <v>0</v>
      </c>
      <c r="G19" s="21" t="s">
        <v>0</v>
      </c>
      <c r="H19" s="21"/>
      <c r="I19" s="21">
        <v>692700</v>
      </c>
      <c r="J19" s="21">
        <v>691912.54</v>
      </c>
      <c r="K19" s="21">
        <f t="shared" si="1"/>
        <v>99.886320196333187</v>
      </c>
    </row>
    <row r="20" spans="1:11" ht="11.25" customHeight="1">
      <c r="A20" s="17" t="s">
        <v>21</v>
      </c>
      <c r="B20" s="9" t="s">
        <v>25</v>
      </c>
      <c r="C20" s="20">
        <v>25900</v>
      </c>
      <c r="D20" s="20">
        <v>25141.35</v>
      </c>
      <c r="E20" s="21">
        <f t="shared" si="0"/>
        <v>97.070849420849413</v>
      </c>
      <c r="F20" s="21" t="s">
        <v>0</v>
      </c>
      <c r="G20" s="21" t="s">
        <v>0</v>
      </c>
      <c r="H20" s="21"/>
      <c r="I20" s="21">
        <v>25900</v>
      </c>
      <c r="J20" s="21">
        <v>25141.35</v>
      </c>
      <c r="K20" s="21">
        <f t="shared" si="1"/>
        <v>97.070849420849413</v>
      </c>
    </row>
    <row r="21" spans="1:11" ht="13.8" customHeight="1">
      <c r="A21" s="18" t="s">
        <v>26</v>
      </c>
      <c r="B21" s="8" t="s">
        <v>27</v>
      </c>
      <c r="C21" s="20">
        <v>0</v>
      </c>
      <c r="D21" s="20">
        <v>22514.1</v>
      </c>
      <c r="E21" s="21"/>
      <c r="F21" s="21" t="s">
        <v>0</v>
      </c>
      <c r="G21" s="21" t="s">
        <v>0</v>
      </c>
      <c r="H21" s="21"/>
      <c r="I21" s="21">
        <v>0</v>
      </c>
      <c r="J21" s="21">
        <v>22514.1</v>
      </c>
      <c r="K21" s="21"/>
    </row>
    <row r="22" spans="1:11" ht="10.5" customHeight="1">
      <c r="A22" s="17" t="s">
        <v>28</v>
      </c>
      <c r="B22" s="9" t="s">
        <v>29</v>
      </c>
      <c r="C22" s="20">
        <v>1451344</v>
      </c>
      <c r="D22" s="20">
        <v>1846627.7</v>
      </c>
      <c r="E22" s="21">
        <f t="shared" si="0"/>
        <v>127.23570015103243</v>
      </c>
      <c r="F22" s="21" t="s">
        <v>0</v>
      </c>
      <c r="G22" s="21" t="s">
        <v>0</v>
      </c>
      <c r="H22" s="21"/>
      <c r="I22" s="21">
        <v>1451344</v>
      </c>
      <c r="J22" s="21">
        <v>1846627.7</v>
      </c>
      <c r="K22" s="21">
        <f t="shared" si="1"/>
        <v>127.23570015103243</v>
      </c>
    </row>
    <row r="23" spans="1:11" ht="11.25" customHeight="1">
      <c r="A23" s="18" t="s">
        <v>30</v>
      </c>
      <c r="B23" s="8" t="s">
        <v>31</v>
      </c>
      <c r="C23" s="20">
        <v>1115700</v>
      </c>
      <c r="D23" s="20">
        <v>1419632.42</v>
      </c>
      <c r="E23" s="21">
        <f t="shared" si="0"/>
        <v>127.24141077350541</v>
      </c>
      <c r="F23" s="21" t="s">
        <v>0</v>
      </c>
      <c r="G23" s="21" t="s">
        <v>0</v>
      </c>
      <c r="H23" s="21"/>
      <c r="I23" s="21">
        <v>1115700</v>
      </c>
      <c r="J23" s="21">
        <v>1419632.42</v>
      </c>
      <c r="K23" s="21">
        <f t="shared" si="1"/>
        <v>127.24141077350541</v>
      </c>
    </row>
    <row r="24" spans="1:11" ht="23.25" customHeight="1">
      <c r="A24" s="17" t="s">
        <v>32</v>
      </c>
      <c r="B24" s="9" t="s">
        <v>33</v>
      </c>
      <c r="C24" s="20"/>
      <c r="D24" s="20">
        <v>14775.63</v>
      </c>
      <c r="E24" s="21"/>
      <c r="F24" s="21" t="s">
        <v>0</v>
      </c>
      <c r="G24" s="21" t="s">
        <v>0</v>
      </c>
      <c r="H24" s="21"/>
      <c r="I24" s="21"/>
      <c r="J24" s="21">
        <v>14775.63</v>
      </c>
      <c r="K24" s="21"/>
    </row>
    <row r="25" spans="1:11" ht="27" customHeight="1">
      <c r="A25" s="17" t="s">
        <v>34</v>
      </c>
      <c r="B25" s="9" t="s">
        <v>35</v>
      </c>
      <c r="C25" s="20">
        <v>0</v>
      </c>
      <c r="D25" s="20">
        <v>23833.75</v>
      </c>
      <c r="E25" s="21"/>
      <c r="F25" s="21" t="s">
        <v>0</v>
      </c>
      <c r="G25" s="21" t="s">
        <v>0</v>
      </c>
      <c r="H25" s="21"/>
      <c r="I25" s="21">
        <v>0</v>
      </c>
      <c r="J25" s="21">
        <v>23833.75</v>
      </c>
      <c r="K25" s="21"/>
    </row>
    <row r="26" spans="1:11" ht="23.25" customHeight="1">
      <c r="A26" s="17" t="s">
        <v>36</v>
      </c>
      <c r="B26" s="9" t="s">
        <v>37</v>
      </c>
      <c r="C26" s="20">
        <v>0</v>
      </c>
      <c r="D26" s="20">
        <v>13992.46</v>
      </c>
      <c r="E26" s="21"/>
      <c r="F26" s="21" t="s">
        <v>0</v>
      </c>
      <c r="G26" s="21" t="s">
        <v>0</v>
      </c>
      <c r="H26" s="21"/>
      <c r="I26" s="21">
        <v>0</v>
      </c>
      <c r="J26" s="21">
        <v>13992.46</v>
      </c>
      <c r="K26" s="21"/>
    </row>
    <row r="27" spans="1:11" ht="11.25" customHeight="1">
      <c r="A27" s="17" t="s">
        <v>38</v>
      </c>
      <c r="B27" s="9" t="s">
        <v>39</v>
      </c>
      <c r="C27" s="20">
        <v>47000</v>
      </c>
      <c r="D27" s="20">
        <v>66941.740000000005</v>
      </c>
      <c r="E27" s="21">
        <f t="shared" si="0"/>
        <v>142.42923404255322</v>
      </c>
      <c r="F27" s="21" t="s">
        <v>0</v>
      </c>
      <c r="G27" s="21" t="s">
        <v>0</v>
      </c>
      <c r="H27" s="21"/>
      <c r="I27" s="21">
        <v>47000</v>
      </c>
      <c r="J27" s="21">
        <v>66941.740000000005</v>
      </c>
      <c r="K27" s="21">
        <f t="shared" si="1"/>
        <v>142.42923404255322</v>
      </c>
    </row>
    <row r="28" spans="1:11" ht="11.25" customHeight="1">
      <c r="A28" s="17" t="s">
        <v>40</v>
      </c>
      <c r="B28" s="9" t="s">
        <v>41</v>
      </c>
      <c r="C28" s="20">
        <v>867000</v>
      </c>
      <c r="D28" s="20">
        <v>1047918</v>
      </c>
      <c r="E28" s="21">
        <f t="shared" si="0"/>
        <v>120.86712802768167</v>
      </c>
      <c r="F28" s="21" t="s">
        <v>0</v>
      </c>
      <c r="G28" s="21" t="s">
        <v>0</v>
      </c>
      <c r="H28" s="21"/>
      <c r="I28" s="21">
        <v>867000</v>
      </c>
      <c r="J28" s="21">
        <v>1047918</v>
      </c>
      <c r="K28" s="21">
        <f t="shared" si="1"/>
        <v>120.86712802768167</v>
      </c>
    </row>
    <row r="29" spans="1:11" ht="10.5" customHeight="1">
      <c r="A29" s="17" t="s">
        <v>42</v>
      </c>
      <c r="B29" s="9" t="s">
        <v>43</v>
      </c>
      <c r="C29" s="20"/>
      <c r="D29" s="20">
        <v>7074.06</v>
      </c>
      <c r="E29" s="21"/>
      <c r="F29" s="21" t="s">
        <v>0</v>
      </c>
      <c r="G29" s="21" t="s">
        <v>0</v>
      </c>
      <c r="H29" s="21"/>
      <c r="I29" s="21"/>
      <c r="J29" s="21">
        <v>7074.06</v>
      </c>
      <c r="K29" s="21"/>
    </row>
    <row r="30" spans="1:11" ht="11.25" customHeight="1">
      <c r="A30" s="17" t="s">
        <v>44</v>
      </c>
      <c r="B30" s="9" t="s">
        <v>45</v>
      </c>
      <c r="C30" s="20">
        <v>201700</v>
      </c>
      <c r="D30" s="20">
        <v>245096.62</v>
      </c>
      <c r="E30" s="21">
        <f t="shared" si="0"/>
        <v>121.51542885473474</v>
      </c>
      <c r="F30" s="21" t="s">
        <v>0</v>
      </c>
      <c r="G30" s="21" t="s">
        <v>0</v>
      </c>
      <c r="H30" s="21"/>
      <c r="I30" s="21">
        <v>201700</v>
      </c>
      <c r="J30" s="21">
        <v>245096.62</v>
      </c>
      <c r="K30" s="21">
        <f t="shared" si="1"/>
        <v>121.51542885473474</v>
      </c>
    </row>
    <row r="31" spans="1:11" ht="13.8" customHeight="1">
      <c r="A31" s="18" t="s">
        <v>46</v>
      </c>
      <c r="B31" s="8" t="s">
        <v>47</v>
      </c>
      <c r="C31" s="20">
        <v>335644</v>
      </c>
      <c r="D31" s="20">
        <v>426995.28</v>
      </c>
      <c r="E31" s="21">
        <f t="shared" si="0"/>
        <v>127.21671771281477</v>
      </c>
      <c r="F31" s="21" t="s">
        <v>0</v>
      </c>
      <c r="G31" s="21" t="s">
        <v>0</v>
      </c>
      <c r="H31" s="21"/>
      <c r="I31" s="21">
        <v>335644</v>
      </c>
      <c r="J31" s="21">
        <v>426995.28</v>
      </c>
      <c r="K31" s="21">
        <f t="shared" si="1"/>
        <v>127.21671771281477</v>
      </c>
    </row>
    <row r="32" spans="1:11" ht="11.25" customHeight="1">
      <c r="A32" s="17" t="s">
        <v>48</v>
      </c>
      <c r="B32" s="9" t="s">
        <v>49</v>
      </c>
      <c r="C32" s="20">
        <v>2000</v>
      </c>
      <c r="D32" s="20">
        <v>11494.8</v>
      </c>
      <c r="E32" s="21">
        <f t="shared" si="0"/>
        <v>574.74</v>
      </c>
      <c r="F32" s="21" t="s">
        <v>0</v>
      </c>
      <c r="G32" s="21" t="s">
        <v>0</v>
      </c>
      <c r="H32" s="21"/>
      <c r="I32" s="21">
        <v>2000</v>
      </c>
      <c r="J32" s="21">
        <v>11494.8</v>
      </c>
      <c r="K32" s="21">
        <f t="shared" si="1"/>
        <v>574.74</v>
      </c>
    </row>
    <row r="33" spans="1:11" ht="12" customHeight="1">
      <c r="A33" s="17" t="s">
        <v>50</v>
      </c>
      <c r="B33" s="9" t="s">
        <v>51</v>
      </c>
      <c r="C33" s="20">
        <v>241814</v>
      </c>
      <c r="D33" s="20">
        <v>252385.38</v>
      </c>
      <c r="E33" s="21">
        <f t="shared" si="0"/>
        <v>104.37169890907889</v>
      </c>
      <c r="F33" s="21" t="s">
        <v>0</v>
      </c>
      <c r="G33" s="21" t="s">
        <v>0</v>
      </c>
      <c r="H33" s="21"/>
      <c r="I33" s="21">
        <v>241814</v>
      </c>
      <c r="J33" s="21">
        <v>252385.38</v>
      </c>
      <c r="K33" s="21">
        <f t="shared" si="1"/>
        <v>104.37169890907889</v>
      </c>
    </row>
    <row r="34" spans="1:11" ht="23.4" customHeight="1">
      <c r="A34" s="17" t="s">
        <v>52</v>
      </c>
      <c r="B34" s="9" t="s">
        <v>53</v>
      </c>
      <c r="C34" s="20">
        <v>91830</v>
      </c>
      <c r="D34" s="20">
        <v>163115.1</v>
      </c>
      <c r="E34" s="21">
        <f t="shared" si="0"/>
        <v>177.62724599803988</v>
      </c>
      <c r="F34" s="21" t="s">
        <v>0</v>
      </c>
      <c r="G34" s="21" t="s">
        <v>0</v>
      </c>
      <c r="H34" s="21"/>
      <c r="I34" s="21">
        <v>91830</v>
      </c>
      <c r="J34" s="21">
        <v>163115.1</v>
      </c>
      <c r="K34" s="21">
        <f t="shared" si="1"/>
        <v>177.62724599803988</v>
      </c>
    </row>
    <row r="35" spans="1:11" ht="16.2" customHeight="1">
      <c r="A35" s="17" t="s">
        <v>54</v>
      </c>
      <c r="B35" s="9" t="s">
        <v>55</v>
      </c>
      <c r="C35" s="20">
        <v>0</v>
      </c>
      <c r="D35" s="20">
        <v>241.6</v>
      </c>
      <c r="E35" s="21"/>
      <c r="F35" s="21" t="s">
        <v>0</v>
      </c>
      <c r="G35" s="21" t="s">
        <v>0</v>
      </c>
      <c r="H35" s="21"/>
      <c r="I35" s="21">
        <v>0</v>
      </c>
      <c r="J35" s="21">
        <v>241.6</v>
      </c>
      <c r="K35" s="21"/>
    </row>
    <row r="36" spans="1:11" ht="15" customHeight="1">
      <c r="A36" s="18" t="s">
        <v>56</v>
      </c>
      <c r="B36" s="8" t="s">
        <v>57</v>
      </c>
      <c r="C36" s="20">
        <v>0</v>
      </c>
      <c r="D36" s="20">
        <v>231.2</v>
      </c>
      <c r="E36" s="21"/>
      <c r="F36" s="21" t="s">
        <v>0</v>
      </c>
      <c r="G36" s="21" t="s">
        <v>0</v>
      </c>
      <c r="H36" s="21"/>
      <c r="I36" s="21">
        <v>0</v>
      </c>
      <c r="J36" s="21">
        <v>231.2</v>
      </c>
      <c r="K36" s="21"/>
    </row>
    <row r="37" spans="1:11" ht="11.25" customHeight="1">
      <c r="A37" s="17" t="s">
        <v>58</v>
      </c>
      <c r="B37" s="9" t="s">
        <v>59</v>
      </c>
      <c r="C37" s="20">
        <v>0</v>
      </c>
      <c r="D37" s="20">
        <v>231.2</v>
      </c>
      <c r="E37" s="21"/>
      <c r="F37" s="21" t="s">
        <v>0</v>
      </c>
      <c r="G37" s="21" t="s">
        <v>0</v>
      </c>
      <c r="H37" s="21"/>
      <c r="I37" s="21">
        <v>0</v>
      </c>
      <c r="J37" s="21">
        <v>231.2</v>
      </c>
      <c r="K37" s="21"/>
    </row>
    <row r="38" spans="1:11" ht="12" customHeight="1">
      <c r="A38" s="18" t="s">
        <v>60</v>
      </c>
      <c r="B38" s="8" t="s">
        <v>61</v>
      </c>
      <c r="C38" s="20" t="s">
        <v>0</v>
      </c>
      <c r="D38" s="20">
        <v>10.4</v>
      </c>
      <c r="E38" s="21"/>
      <c r="F38" s="21" t="s">
        <v>0</v>
      </c>
      <c r="G38" s="21" t="s">
        <v>0</v>
      </c>
      <c r="H38" s="21"/>
      <c r="I38" s="21" t="s">
        <v>0</v>
      </c>
      <c r="J38" s="21">
        <v>10.4</v>
      </c>
      <c r="K38" s="21"/>
    </row>
    <row r="39" spans="1:11" s="6" customFormat="1" ht="12.6" customHeight="1">
      <c r="A39" s="18" t="s">
        <v>108</v>
      </c>
      <c r="B39" s="11" t="s">
        <v>103</v>
      </c>
      <c r="C39" s="20"/>
      <c r="D39" s="20"/>
      <c r="E39" s="21"/>
      <c r="F39" s="21"/>
      <c r="G39" s="21">
        <v>2192.9899999999998</v>
      </c>
      <c r="H39" s="21"/>
      <c r="I39" s="21"/>
      <c r="J39" s="21">
        <v>2192.9899999999998</v>
      </c>
      <c r="K39" s="21"/>
    </row>
    <row r="40" spans="1:11" s="6" customFormat="1" ht="12" customHeight="1">
      <c r="A40" s="18" t="s">
        <v>109</v>
      </c>
      <c r="B40" s="11" t="s">
        <v>104</v>
      </c>
      <c r="C40" s="20"/>
      <c r="D40" s="20"/>
      <c r="E40" s="21"/>
      <c r="F40" s="21"/>
      <c r="G40" s="21">
        <v>786.93</v>
      </c>
      <c r="H40" s="21"/>
      <c r="I40" s="21"/>
      <c r="J40" s="21">
        <v>786.93</v>
      </c>
      <c r="K40" s="21"/>
    </row>
    <row r="41" spans="1:11" s="6" customFormat="1" ht="12" customHeight="1">
      <c r="A41" s="18" t="s">
        <v>110</v>
      </c>
      <c r="B41" s="12" t="s">
        <v>105</v>
      </c>
      <c r="C41" s="20"/>
      <c r="D41" s="20"/>
      <c r="E41" s="21"/>
      <c r="F41" s="21"/>
      <c r="G41" s="21">
        <v>2375.14</v>
      </c>
      <c r="H41" s="21"/>
      <c r="I41" s="21"/>
      <c r="J41" s="21">
        <v>2375.14</v>
      </c>
      <c r="K41" s="21"/>
    </row>
    <row r="42" spans="1:11" s="6" customFormat="1" ht="12" customHeight="1">
      <c r="A42" s="18" t="s">
        <v>111</v>
      </c>
      <c r="B42" s="11" t="s">
        <v>106</v>
      </c>
      <c r="C42" s="20"/>
      <c r="D42" s="20"/>
      <c r="E42" s="21"/>
      <c r="F42" s="21"/>
      <c r="G42" s="21">
        <v>86859.5</v>
      </c>
      <c r="H42" s="21"/>
      <c r="I42" s="21"/>
      <c r="J42" s="21">
        <v>86859.5</v>
      </c>
      <c r="K42" s="21"/>
    </row>
    <row r="43" spans="1:11" s="6" customFormat="1" ht="15.6" customHeight="1">
      <c r="A43" s="18" t="s">
        <v>112</v>
      </c>
      <c r="B43" s="12" t="s">
        <v>107</v>
      </c>
      <c r="C43" s="20"/>
      <c r="D43" s="20"/>
      <c r="E43" s="21"/>
      <c r="F43" s="21"/>
      <c r="G43" s="21">
        <v>16915.580000000002</v>
      </c>
      <c r="H43" s="21"/>
      <c r="I43" s="21"/>
      <c r="J43" s="21">
        <v>16915.580000000002</v>
      </c>
      <c r="K43" s="21"/>
    </row>
    <row r="44" spans="1:11" ht="13.8" customHeight="1">
      <c r="A44" s="17" t="s">
        <v>120</v>
      </c>
      <c r="B44" s="9" t="s">
        <v>62</v>
      </c>
      <c r="C44" s="20" t="s">
        <v>0</v>
      </c>
      <c r="D44" s="20">
        <v>10.4</v>
      </c>
      <c r="E44" s="21"/>
      <c r="F44" s="21" t="s">
        <v>0</v>
      </c>
      <c r="G44" s="21" t="s">
        <v>0</v>
      </c>
      <c r="H44" s="21"/>
      <c r="I44" s="21" t="s">
        <v>0</v>
      </c>
      <c r="J44" s="21">
        <v>10.4</v>
      </c>
      <c r="K44" s="21"/>
    </row>
    <row r="45" spans="1:11" ht="13.2" customHeight="1">
      <c r="A45" s="15" t="s">
        <v>63</v>
      </c>
      <c r="B45" s="9" t="s">
        <v>64</v>
      </c>
      <c r="C45" s="20">
        <v>674808</v>
      </c>
      <c r="D45" s="20">
        <v>674808</v>
      </c>
      <c r="E45" s="21">
        <f t="shared" ref="E45:E58" si="2">D45/C45*100</f>
        <v>100</v>
      </c>
      <c r="F45" s="21" t="s">
        <v>0</v>
      </c>
      <c r="G45" s="21" t="s">
        <v>0</v>
      </c>
      <c r="H45" s="21"/>
      <c r="I45" s="21">
        <v>674808</v>
      </c>
      <c r="J45" s="21">
        <v>674808</v>
      </c>
      <c r="K45" s="21">
        <f t="shared" ref="K45:K65" si="3">J45/I45*100</f>
        <v>100</v>
      </c>
    </row>
    <row r="46" spans="1:11" ht="13.95" customHeight="1">
      <c r="A46" s="18" t="s">
        <v>65</v>
      </c>
      <c r="B46" s="8" t="s">
        <v>66</v>
      </c>
      <c r="C46" s="20">
        <v>674808</v>
      </c>
      <c r="D46" s="20">
        <v>674808</v>
      </c>
      <c r="E46" s="21">
        <f t="shared" si="2"/>
        <v>100</v>
      </c>
      <c r="F46" s="21" t="s">
        <v>0</v>
      </c>
      <c r="G46" s="21" t="s">
        <v>0</v>
      </c>
      <c r="H46" s="21"/>
      <c r="I46" s="21">
        <v>674808</v>
      </c>
      <c r="J46" s="21">
        <v>674808</v>
      </c>
      <c r="K46" s="21">
        <f t="shared" si="3"/>
        <v>100</v>
      </c>
    </row>
    <row r="47" spans="1:11" ht="23.4" customHeight="1">
      <c r="A47" s="17" t="s">
        <v>67</v>
      </c>
      <c r="B47" s="9">
        <v>4104040</v>
      </c>
      <c r="C47" s="20">
        <v>674808</v>
      </c>
      <c r="D47" s="20">
        <v>674808</v>
      </c>
      <c r="E47" s="21">
        <f t="shared" si="2"/>
        <v>100</v>
      </c>
      <c r="F47" s="21" t="s">
        <v>0</v>
      </c>
      <c r="G47" s="21" t="s">
        <v>0</v>
      </c>
      <c r="H47" s="21"/>
      <c r="I47" s="21">
        <v>674808</v>
      </c>
      <c r="J47" s="21">
        <v>674808</v>
      </c>
      <c r="K47" s="21">
        <f t="shared" si="3"/>
        <v>100</v>
      </c>
    </row>
    <row r="48" spans="1:11" ht="14.4" customHeight="1">
      <c r="A48" s="16" t="s">
        <v>69</v>
      </c>
      <c r="B48" s="10" t="s">
        <v>70</v>
      </c>
      <c r="C48" s="22">
        <v>3262452</v>
      </c>
      <c r="D48" s="22">
        <v>3768123.74</v>
      </c>
      <c r="E48" s="22">
        <f t="shared" si="2"/>
        <v>115.49974497709086</v>
      </c>
      <c r="F48" s="22"/>
      <c r="G48" s="22">
        <f>SUM(G10:G47)</f>
        <v>109130.14</v>
      </c>
      <c r="H48" s="22"/>
      <c r="I48" s="22">
        <f>C48+F48</f>
        <v>3262452</v>
      </c>
      <c r="J48" s="22">
        <f>D48+G48</f>
        <v>3877253.8800000004</v>
      </c>
      <c r="K48" s="22">
        <f t="shared" si="3"/>
        <v>118.84477932548893</v>
      </c>
    </row>
    <row r="49" spans="1:11" ht="13.8" customHeight="1">
      <c r="A49" s="15" t="s">
        <v>114</v>
      </c>
      <c r="B49" s="9" t="s">
        <v>0</v>
      </c>
      <c r="C49" s="20" t="s">
        <v>0</v>
      </c>
      <c r="D49" s="20" t="s">
        <v>0</v>
      </c>
      <c r="E49" s="21"/>
      <c r="F49" s="21" t="s">
        <v>0</v>
      </c>
      <c r="G49" s="21" t="s">
        <v>0</v>
      </c>
      <c r="H49" s="21"/>
      <c r="I49" s="23" t="s">
        <v>0</v>
      </c>
      <c r="J49" s="23" t="s">
        <v>0</v>
      </c>
      <c r="K49" s="21"/>
    </row>
    <row r="50" spans="1:11" ht="10.199999999999999" customHeight="1">
      <c r="A50" s="14" t="s">
        <v>71</v>
      </c>
      <c r="B50" s="9" t="s">
        <v>72</v>
      </c>
      <c r="C50" s="20">
        <v>1721826</v>
      </c>
      <c r="D50" s="20">
        <v>1701042.61</v>
      </c>
      <c r="E50" s="21">
        <f t="shared" si="2"/>
        <v>98.792944815562095</v>
      </c>
      <c r="F50" s="21"/>
      <c r="G50" s="21"/>
      <c r="H50" s="21"/>
      <c r="I50" s="21">
        <f>C50+F50</f>
        <v>1721826</v>
      </c>
      <c r="J50" s="21">
        <f>D50+G50</f>
        <v>1701042.61</v>
      </c>
      <c r="K50" s="21">
        <f t="shared" si="3"/>
        <v>98.792944815562095</v>
      </c>
    </row>
    <row r="51" spans="1:11" ht="24.6" customHeight="1">
      <c r="A51" s="14" t="s">
        <v>73</v>
      </c>
      <c r="B51" s="9" t="s">
        <v>74</v>
      </c>
      <c r="C51" s="20">
        <v>1721826</v>
      </c>
      <c r="D51" s="20">
        <v>1701042.61</v>
      </c>
      <c r="E51" s="21">
        <f t="shared" si="2"/>
        <v>98.792944815562095</v>
      </c>
      <c r="F51" s="21"/>
      <c r="G51" s="21"/>
      <c r="H51" s="21"/>
      <c r="I51" s="21">
        <f t="shared" ref="I51:I66" si="4">C51+F51</f>
        <v>1721826</v>
      </c>
      <c r="J51" s="21">
        <f t="shared" ref="J51:J66" si="5">D51+G51</f>
        <v>1701042.61</v>
      </c>
      <c r="K51" s="21">
        <f t="shared" si="3"/>
        <v>98.792944815562095</v>
      </c>
    </row>
    <row r="52" spans="1:11" ht="11.4" customHeight="1">
      <c r="A52" s="14" t="s">
        <v>75</v>
      </c>
      <c r="B52" s="9" t="s">
        <v>76</v>
      </c>
      <c r="C52" s="20">
        <v>669920</v>
      </c>
      <c r="D52" s="20">
        <v>589554.92000000004</v>
      </c>
      <c r="E52" s="21">
        <f t="shared" si="2"/>
        <v>88.003779555767863</v>
      </c>
      <c r="F52" s="21"/>
      <c r="G52" s="21"/>
      <c r="H52" s="21"/>
      <c r="I52" s="21">
        <f t="shared" si="4"/>
        <v>669920</v>
      </c>
      <c r="J52" s="21">
        <f t="shared" si="5"/>
        <v>589554.92000000004</v>
      </c>
      <c r="K52" s="21">
        <f t="shared" si="3"/>
        <v>88.003779555767863</v>
      </c>
    </row>
    <row r="53" spans="1:11" ht="12" customHeight="1">
      <c r="A53" s="14" t="s">
        <v>77</v>
      </c>
      <c r="B53" s="9" t="s">
        <v>78</v>
      </c>
      <c r="C53" s="20">
        <v>669920</v>
      </c>
      <c r="D53" s="20">
        <v>589554.92000000004</v>
      </c>
      <c r="E53" s="21">
        <f t="shared" si="2"/>
        <v>88.003779555767863</v>
      </c>
      <c r="F53" s="21"/>
      <c r="G53" s="21"/>
      <c r="H53" s="21"/>
      <c r="I53" s="21">
        <f t="shared" si="4"/>
        <v>669920</v>
      </c>
      <c r="J53" s="21">
        <f t="shared" si="5"/>
        <v>589554.92000000004</v>
      </c>
      <c r="K53" s="21">
        <f t="shared" si="3"/>
        <v>88.003779555767863</v>
      </c>
    </row>
    <row r="54" spans="1:11" ht="11.4" customHeight="1">
      <c r="A54" s="14" t="s">
        <v>79</v>
      </c>
      <c r="B54" s="8" t="s">
        <v>80</v>
      </c>
      <c r="C54" s="20">
        <v>100000</v>
      </c>
      <c r="D54" s="20">
        <v>64000</v>
      </c>
      <c r="E54" s="21">
        <f t="shared" si="2"/>
        <v>64</v>
      </c>
      <c r="F54" s="21"/>
      <c r="G54" s="21"/>
      <c r="H54" s="21"/>
      <c r="I54" s="21">
        <f t="shared" si="4"/>
        <v>100000</v>
      </c>
      <c r="J54" s="21">
        <f t="shared" si="5"/>
        <v>64000</v>
      </c>
      <c r="K54" s="21">
        <f t="shared" si="3"/>
        <v>64</v>
      </c>
    </row>
    <row r="55" spans="1:11" ht="11.4" customHeight="1">
      <c r="A55" s="14" t="s">
        <v>81</v>
      </c>
      <c r="B55" s="9" t="s">
        <v>82</v>
      </c>
      <c r="C55" s="20">
        <v>638442</v>
      </c>
      <c r="D55" s="20">
        <v>530548</v>
      </c>
      <c r="E55" s="21">
        <f t="shared" si="2"/>
        <v>83.100422591245561</v>
      </c>
      <c r="F55" s="21"/>
      <c r="G55" s="21"/>
      <c r="H55" s="21"/>
      <c r="I55" s="21">
        <f t="shared" si="4"/>
        <v>638442</v>
      </c>
      <c r="J55" s="21">
        <f t="shared" si="5"/>
        <v>530548</v>
      </c>
      <c r="K55" s="21">
        <f t="shared" si="3"/>
        <v>83.100422591245561</v>
      </c>
    </row>
    <row r="56" spans="1:11" ht="12" customHeight="1">
      <c r="A56" s="14" t="s">
        <v>83</v>
      </c>
      <c r="B56" s="9" t="s">
        <v>84</v>
      </c>
      <c r="C56" s="20">
        <v>116490</v>
      </c>
      <c r="D56" s="20">
        <v>105176.44</v>
      </c>
      <c r="E56" s="21">
        <f t="shared" si="2"/>
        <v>90.287956047729423</v>
      </c>
      <c r="F56" s="21"/>
      <c r="G56" s="21"/>
      <c r="H56" s="21"/>
      <c r="I56" s="21">
        <f t="shared" si="4"/>
        <v>116490</v>
      </c>
      <c r="J56" s="21">
        <f t="shared" si="5"/>
        <v>105176.44</v>
      </c>
      <c r="K56" s="21">
        <f t="shared" si="3"/>
        <v>90.287956047729423</v>
      </c>
    </row>
    <row r="57" spans="1:11" ht="14.4" customHeight="1">
      <c r="A57" s="14" t="s">
        <v>85</v>
      </c>
      <c r="B57" s="9" t="s">
        <v>86</v>
      </c>
      <c r="C57" s="20">
        <v>521952</v>
      </c>
      <c r="D57" s="20">
        <v>425372</v>
      </c>
      <c r="E57" s="21">
        <f t="shared" si="2"/>
        <v>81.496382809147207</v>
      </c>
      <c r="F57" s="21"/>
      <c r="G57" s="21"/>
      <c r="H57" s="21"/>
      <c r="I57" s="21">
        <f t="shared" si="4"/>
        <v>521952</v>
      </c>
      <c r="J57" s="21">
        <f t="shared" si="5"/>
        <v>425372</v>
      </c>
      <c r="K57" s="21">
        <f t="shared" si="3"/>
        <v>81.496382809147207</v>
      </c>
    </row>
    <row r="58" spans="1:11" ht="13.2" customHeight="1">
      <c r="A58" s="14" t="s">
        <v>87</v>
      </c>
      <c r="B58" s="9" t="s">
        <v>88</v>
      </c>
      <c r="C58" s="20">
        <v>202784</v>
      </c>
      <c r="D58" s="20">
        <v>160705</v>
      </c>
      <c r="E58" s="21">
        <f t="shared" si="2"/>
        <v>79.249349061069907</v>
      </c>
      <c r="F58" s="21"/>
      <c r="G58" s="21"/>
      <c r="H58" s="21"/>
      <c r="I58" s="21">
        <f t="shared" si="4"/>
        <v>202784</v>
      </c>
      <c r="J58" s="21">
        <f t="shared" si="5"/>
        <v>160705</v>
      </c>
      <c r="K58" s="21">
        <f t="shared" si="3"/>
        <v>79.249349061069907</v>
      </c>
    </row>
    <row r="59" spans="1:11" ht="13.2" customHeight="1">
      <c r="A59" s="14" t="s">
        <v>89</v>
      </c>
      <c r="B59" s="9" t="s">
        <v>90</v>
      </c>
      <c r="C59" s="20" t="s">
        <v>0</v>
      </c>
      <c r="D59" s="20" t="s">
        <v>0</v>
      </c>
      <c r="E59" s="21"/>
      <c r="F59" s="21">
        <v>22196</v>
      </c>
      <c r="G59" s="21">
        <v>9899.94</v>
      </c>
      <c r="H59" s="21">
        <f t="shared" ref="H59:H64" si="6">G59/F59*100</f>
        <v>44.602360785727157</v>
      </c>
      <c r="I59" s="21">
        <v>22196</v>
      </c>
      <c r="J59" s="21">
        <v>9899.94</v>
      </c>
      <c r="K59" s="21">
        <f t="shared" si="3"/>
        <v>44.602360785727157</v>
      </c>
    </row>
    <row r="60" spans="1:11" s="6" customFormat="1" ht="13.8" customHeight="1">
      <c r="A60" s="14" t="s">
        <v>101</v>
      </c>
      <c r="B60" s="9">
        <v>7324</v>
      </c>
      <c r="C60" s="20"/>
      <c r="D60" s="20"/>
      <c r="E60" s="21"/>
      <c r="F60" s="21">
        <v>1410655</v>
      </c>
      <c r="G60" s="21">
        <v>1385027.67</v>
      </c>
      <c r="H60" s="21">
        <f t="shared" si="6"/>
        <v>98.183302791965431</v>
      </c>
      <c r="I60" s="21">
        <f t="shared" si="4"/>
        <v>1410655</v>
      </c>
      <c r="J60" s="21">
        <f t="shared" si="5"/>
        <v>1385027.67</v>
      </c>
      <c r="K60" s="21">
        <f t="shared" si="3"/>
        <v>98.183302791965431</v>
      </c>
    </row>
    <row r="61" spans="1:11" ht="16.8" customHeight="1">
      <c r="A61" s="14" t="s">
        <v>91</v>
      </c>
      <c r="B61" s="9" t="s">
        <v>92</v>
      </c>
      <c r="C61" s="20">
        <v>61200</v>
      </c>
      <c r="D61" s="20">
        <v>43800.73</v>
      </c>
      <c r="E61" s="21">
        <f t="shared" ref="E61:E65" si="7">D61/C61*100</f>
        <v>71.569820261437911</v>
      </c>
      <c r="F61" s="21" t="s">
        <v>0</v>
      </c>
      <c r="G61" s="21" t="s">
        <v>0</v>
      </c>
      <c r="H61" s="21"/>
      <c r="I61" s="20">
        <v>61200</v>
      </c>
      <c r="J61" s="20">
        <v>43800.73</v>
      </c>
      <c r="K61" s="21">
        <f t="shared" si="3"/>
        <v>71.569820261437911</v>
      </c>
    </row>
    <row r="62" spans="1:11" ht="27" customHeight="1">
      <c r="A62" s="19" t="s">
        <v>93</v>
      </c>
      <c r="B62" s="8" t="s">
        <v>94</v>
      </c>
      <c r="C62" s="20">
        <v>61200</v>
      </c>
      <c r="D62" s="20">
        <v>43800.73</v>
      </c>
      <c r="E62" s="21">
        <f t="shared" si="7"/>
        <v>71.569820261437911</v>
      </c>
      <c r="F62" s="21" t="s">
        <v>0</v>
      </c>
      <c r="G62" s="21" t="s">
        <v>0</v>
      </c>
      <c r="H62" s="21"/>
      <c r="I62" s="20">
        <v>61200</v>
      </c>
      <c r="J62" s="20">
        <v>43800.73</v>
      </c>
      <c r="K62" s="21">
        <f t="shared" si="3"/>
        <v>71.569820261437911</v>
      </c>
    </row>
    <row r="63" spans="1:11" ht="25.2" customHeight="1">
      <c r="A63" s="14" t="s">
        <v>95</v>
      </c>
      <c r="B63" s="9" t="s">
        <v>96</v>
      </c>
      <c r="C63" s="20">
        <v>211880</v>
      </c>
      <c r="D63" s="20">
        <v>208172.12</v>
      </c>
      <c r="E63" s="21">
        <f t="shared" si="7"/>
        <v>98.250009439305259</v>
      </c>
      <c r="F63" s="21">
        <v>200000</v>
      </c>
      <c r="G63" s="21">
        <v>200000</v>
      </c>
      <c r="H63" s="21">
        <f t="shared" si="6"/>
        <v>100</v>
      </c>
      <c r="I63" s="21">
        <f t="shared" si="4"/>
        <v>411880</v>
      </c>
      <c r="J63" s="21">
        <f t="shared" si="5"/>
        <v>408172.12</v>
      </c>
      <c r="K63" s="21">
        <f t="shared" si="3"/>
        <v>99.099766922404584</v>
      </c>
    </row>
    <row r="64" spans="1:11" ht="13.2" customHeight="1">
      <c r="A64" s="14" t="s">
        <v>68</v>
      </c>
      <c r="B64" s="9" t="s">
        <v>97</v>
      </c>
      <c r="C64" s="20">
        <v>211880</v>
      </c>
      <c r="D64" s="20">
        <v>208172.12</v>
      </c>
      <c r="E64" s="21">
        <f t="shared" si="7"/>
        <v>98.250009439305259</v>
      </c>
      <c r="F64" s="21">
        <v>200000</v>
      </c>
      <c r="G64" s="21">
        <v>200000</v>
      </c>
      <c r="H64" s="21">
        <f t="shared" si="6"/>
        <v>100</v>
      </c>
      <c r="I64" s="21">
        <f t="shared" si="4"/>
        <v>411880</v>
      </c>
      <c r="J64" s="21">
        <f t="shared" si="5"/>
        <v>408172.12</v>
      </c>
      <c r="K64" s="21">
        <f t="shared" si="3"/>
        <v>99.099766922404584</v>
      </c>
    </row>
    <row r="65" spans="1:11" ht="25.8" customHeight="1">
      <c r="A65" s="14" t="s">
        <v>102</v>
      </c>
      <c r="B65" s="9">
        <v>9800</v>
      </c>
      <c r="C65" s="20">
        <v>57000</v>
      </c>
      <c r="D65" s="20">
        <v>47000</v>
      </c>
      <c r="E65" s="21">
        <f t="shared" si="7"/>
        <v>82.456140350877192</v>
      </c>
      <c r="F65" s="21"/>
      <c r="G65" s="21"/>
      <c r="H65" s="21"/>
      <c r="I65" s="21">
        <f t="shared" si="4"/>
        <v>57000</v>
      </c>
      <c r="J65" s="21">
        <f t="shared" si="5"/>
        <v>47000</v>
      </c>
      <c r="K65" s="21">
        <f t="shared" si="3"/>
        <v>82.456140350877192</v>
      </c>
    </row>
    <row r="66" spans="1:11" ht="16.2" customHeight="1">
      <c r="A66" s="16" t="s">
        <v>69</v>
      </c>
      <c r="B66" s="10" t="s">
        <v>0</v>
      </c>
      <c r="C66" s="22">
        <v>3663052</v>
      </c>
      <c r="D66" s="22">
        <v>3344824.3</v>
      </c>
      <c r="E66" s="22">
        <f>D66/C66*100</f>
        <v>91.312498430270708</v>
      </c>
      <c r="F66" s="22">
        <v>1632851</v>
      </c>
      <c r="G66" s="22">
        <v>1594927.61</v>
      </c>
      <c r="H66" s="22">
        <f>G66/F66*100</f>
        <v>97.677473939753241</v>
      </c>
      <c r="I66" s="22">
        <f t="shared" si="4"/>
        <v>5295903</v>
      </c>
      <c r="J66" s="22">
        <f t="shared" si="5"/>
        <v>4939751.91</v>
      </c>
      <c r="K66" s="22">
        <f>J66/I66*100</f>
        <v>93.274969537772876</v>
      </c>
    </row>
    <row r="67" spans="1:11" ht="16.2" customHeight="1">
      <c r="A67" s="16" t="s">
        <v>115</v>
      </c>
      <c r="B67" s="10" t="s">
        <v>0</v>
      </c>
      <c r="C67" s="22">
        <f>C48-C66</f>
        <v>-400600</v>
      </c>
      <c r="D67" s="22">
        <f>D48-D66</f>
        <v>423299.44000000041</v>
      </c>
      <c r="E67" s="22"/>
      <c r="F67" s="22">
        <f>F48-F66</f>
        <v>-1632851</v>
      </c>
      <c r="G67" s="22">
        <f>G48-G66</f>
        <v>-1485797.4700000002</v>
      </c>
      <c r="H67" s="22"/>
      <c r="I67" s="22">
        <f>I48-I66</f>
        <v>-2033451</v>
      </c>
      <c r="J67" s="22">
        <f>J48-J66</f>
        <v>-1062498.0299999998</v>
      </c>
      <c r="K67" s="22"/>
    </row>
    <row r="68" spans="1:11" ht="13.65" customHeight="1">
      <c r="A68" s="27" t="s">
        <v>0</v>
      </c>
      <c r="B68" s="27"/>
      <c r="C68" s="27"/>
      <c r="D68" s="25"/>
      <c r="E68" s="25"/>
      <c r="F68" s="25"/>
      <c r="G68" s="27"/>
      <c r="H68" s="27"/>
      <c r="I68" s="27"/>
      <c r="J68" s="27"/>
      <c r="K68" s="27"/>
    </row>
    <row r="69" spans="1:11" ht="13.65" customHeight="1">
      <c r="A69" s="33" t="s">
        <v>118</v>
      </c>
      <c r="B69" s="33"/>
      <c r="C69" s="33"/>
      <c r="D69" s="34"/>
      <c r="E69" s="34"/>
      <c r="F69" s="34"/>
      <c r="G69" s="34"/>
      <c r="H69" s="34"/>
      <c r="I69" s="34"/>
      <c r="J69" s="34"/>
      <c r="K69" s="34"/>
    </row>
    <row r="70" spans="1:11" ht="12.9" customHeight="1">
      <c r="A70" s="24"/>
      <c r="B70" s="24"/>
      <c r="C70" s="24"/>
      <c r="D70" s="24"/>
      <c r="E70" s="24"/>
      <c r="F70" s="24"/>
      <c r="G70" s="26"/>
      <c r="H70" s="26"/>
      <c r="I70" s="26"/>
      <c r="J70" s="26"/>
      <c r="K70" s="26"/>
    </row>
    <row r="71" spans="1:11" ht="13.65" customHeight="1">
      <c r="A71" s="27" t="s">
        <v>0</v>
      </c>
      <c r="B71" s="27"/>
      <c r="C71" s="27"/>
      <c r="D71" s="25"/>
      <c r="E71" s="25"/>
      <c r="F71" s="25"/>
      <c r="G71" s="27"/>
      <c r="H71" s="27"/>
      <c r="I71" s="27"/>
      <c r="J71" s="27"/>
      <c r="K71" s="27"/>
    </row>
    <row r="72" spans="1:11" ht="23.25" customHeight="1">
      <c r="A72" s="24"/>
      <c r="B72" s="24"/>
      <c r="C72" s="24"/>
      <c r="D72" s="25"/>
      <c r="E72" s="25"/>
      <c r="F72" s="25"/>
      <c r="G72" s="26"/>
      <c r="H72" s="26"/>
      <c r="I72" s="26"/>
      <c r="J72" s="26"/>
      <c r="K72" s="26"/>
    </row>
    <row r="73" spans="1:11" ht="13.65" customHeight="1">
      <c r="A73" s="27" t="s">
        <v>0</v>
      </c>
      <c r="B73" s="27"/>
      <c r="C73" s="27"/>
      <c r="D73" s="25"/>
      <c r="E73" s="25"/>
      <c r="F73" s="25"/>
      <c r="G73" s="27"/>
      <c r="H73" s="27"/>
      <c r="I73" s="27"/>
      <c r="J73" s="27"/>
      <c r="K73" s="27"/>
    </row>
    <row r="74" spans="1:11" ht="13.65" customHeight="1">
      <c r="A74" s="28" t="s">
        <v>0</v>
      </c>
      <c r="B74" s="28"/>
      <c r="C74" s="28"/>
      <c r="D74" s="25"/>
      <c r="E74" s="25"/>
      <c r="F74" s="25"/>
      <c r="G74" s="27"/>
      <c r="H74" s="27"/>
      <c r="I74" s="27"/>
      <c r="J74" s="27"/>
      <c r="K74" s="27"/>
    </row>
    <row r="75" spans="1:11" ht="54.9" customHeight="1">
      <c r="K75" s="6"/>
    </row>
  </sheetData>
  <mergeCells count="38">
    <mergeCell ref="A1:K1"/>
    <mergeCell ref="A2:K2"/>
    <mergeCell ref="A69:K69"/>
    <mergeCell ref="C6:E6"/>
    <mergeCell ref="A6:A8"/>
    <mergeCell ref="B6:B8"/>
    <mergeCell ref="C7:C8"/>
    <mergeCell ref="F6:H6"/>
    <mergeCell ref="A5:K5"/>
    <mergeCell ref="A3:K3"/>
    <mergeCell ref="A4:K4"/>
    <mergeCell ref="I6:K6"/>
    <mergeCell ref="D7:D8"/>
    <mergeCell ref="F7:F8"/>
    <mergeCell ref="A68:C68"/>
    <mergeCell ref="D68:F68"/>
    <mergeCell ref="G68:K68"/>
    <mergeCell ref="I7:I8"/>
    <mergeCell ref="E7:E8"/>
    <mergeCell ref="H7:H8"/>
    <mergeCell ref="G7:G8"/>
    <mergeCell ref="K7:K8"/>
    <mergeCell ref="J7:J8"/>
    <mergeCell ref="A73:C73"/>
    <mergeCell ref="D73:F73"/>
    <mergeCell ref="G73:K73"/>
    <mergeCell ref="A74:C74"/>
    <mergeCell ref="D74:F74"/>
    <mergeCell ref="G74:K74"/>
    <mergeCell ref="A72:C72"/>
    <mergeCell ref="D72:F72"/>
    <mergeCell ref="G72:K72"/>
    <mergeCell ref="A70:C70"/>
    <mergeCell ref="D70:F70"/>
    <mergeCell ref="G70:K70"/>
    <mergeCell ref="A71:C71"/>
    <mergeCell ref="D71:F71"/>
    <mergeCell ref="G71:K71"/>
  </mergeCells>
  <phoneticPr fontId="0" type="noConversion"/>
  <pageMargins left="0.78740157480314965" right="0.78740157480314965" top="1.1811023622047245" bottom="0.39370078740157483" header="0" footer="0"/>
  <pageSetup paperSize="9" scale="75" orientation="landscape" horizontalDpi="300" verticalDpi="300" r:id="rId1"/>
  <rowBreaks count="3" manualBreakCount="3">
    <brk id="33" max="10" man="1"/>
    <brk id="69" max="10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zved</vt:lpstr>
      <vt:lpstr>zved!Заголовки_для_печати</vt:lpstr>
      <vt:lpstr>zved!Область_печати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Form_12_zved</dc:title>
  <dc:creator>FastReport.NET</dc:creator>
  <cp:lastModifiedBy>Home</cp:lastModifiedBy>
  <cp:lastPrinted>2021-03-01T10:19:48Z</cp:lastPrinted>
  <dcterms:created xsi:type="dcterms:W3CDTF">2009-06-17T07:33:19Z</dcterms:created>
  <dcterms:modified xsi:type="dcterms:W3CDTF">2021-03-01T10:20:24Z</dcterms:modified>
</cp:coreProperties>
</file>