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56" windowWidth="20616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8" i="1"/>
  <c r="C11"/>
  <c r="C10"/>
  <c r="C9"/>
  <c r="C8"/>
  <c r="C12"/>
  <c r="C14"/>
  <c r="C15"/>
  <c r="C16"/>
  <c r="C17"/>
  <c r="C18" l="1"/>
  <c r="F18"/>
  <c r="E18"/>
</calcChain>
</file>

<file path=xl/sharedStrings.xml><?xml version="1.0" encoding="utf-8"?>
<sst xmlns="http://schemas.openxmlformats.org/spreadsheetml/2006/main" count="33" uniqueCount="33">
  <si>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</si>
  <si>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</si>
  <si>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</si>
  <si>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</si>
  <si>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</si>
  <si>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</si>
  <si>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</si>
  <si>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</si>
  <si>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</si>
  <si>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</si>
  <si>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</si>
  <si>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</si>
  <si>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</si>
  <si>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</si>
  <si>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</si>
  <si>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</si>
  <si>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</si>
  <si>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</si>
  <si>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</si>
  <si>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</si>
  <si>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</si>
  <si>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2019 рік </t>
  </si>
  <si>
    <t>2020 рік</t>
  </si>
  <si>
    <t>2021 рік</t>
  </si>
  <si>
    <t>2022 рік</t>
  </si>
  <si>
    <t>до рішення міської ради</t>
  </si>
  <si>
    <t>Код      ТПКВК МБ</t>
  </si>
  <si>
    <t>Найменування</t>
  </si>
  <si>
    <t>Видатки та надання кредитів міського бюджету м. Малина за функціональною ознакою на 2019-2022 роки</t>
  </si>
  <si>
    <t>Додаток № 3</t>
  </si>
  <si>
    <t>Головний спеціаліст міської ради</t>
  </si>
  <si>
    <t>Світлана ЯШИНА</t>
  </si>
  <si>
    <t>від 20.12.2019 № 206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</si>
</sst>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/>
    </xf>
    <xf numFmtId="0" fontId="2" fillId="2" borderId="1" xfId="0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E3" sqref="E3:F3"/>
    </sheetView>
  </sheetViews>
  <sheetFormatPr defaultRowHeight="13.8"/>
  <cols>
    <col min="1" max="1" width="14.33203125" customWidth="1"/>
    <col min="2" max="2" width="52" customWidth="1"/>
    <col min="3" max="3" width="17.6640625" customWidth="1"/>
    <col min="4" max="4" width="19.5546875" customWidth="1"/>
    <col min="5" max="5" width="18.33203125" customWidth="1"/>
    <col min="6" max="6" width="19.33203125" customWidth="1"/>
    <col min="8" max="8" width="9" bestFit="1" customWidth="1"/>
  </cols>
  <sheetData>
    <row r="1" spans="1:6" ht="15.6">
      <c r="E1" s="12" t="s">
        <v>29</v>
      </c>
      <c r="F1" s="12"/>
    </row>
    <row r="2" spans="1:6" ht="15.6">
      <c r="E2" s="12" t="s">
        <v>25</v>
      </c>
      <c r="F2" s="12"/>
    </row>
    <row r="3" spans="1:6" ht="15.6">
      <c r="E3" s="12" t="s">
        <v>32</v>
      </c>
      <c r="F3" s="12"/>
    </row>
    <row r="4" spans="1:6" ht="15.6">
      <c r="E4" s="10"/>
      <c r="F4" s="10"/>
    </row>
    <row r="5" spans="1:6" ht="15.6">
      <c r="A5" s="2"/>
      <c r="B5" s="11" t="s">
        <v>28</v>
      </c>
      <c r="C5" s="11"/>
      <c r="D5" s="11"/>
      <c r="E5" s="11"/>
      <c r="F5" s="2"/>
    </row>
    <row r="6" spans="1:6" ht="15.6">
      <c r="A6" s="2"/>
      <c r="B6" s="2"/>
      <c r="C6" s="2"/>
      <c r="D6" s="2"/>
      <c r="E6" s="2"/>
      <c r="F6" s="2"/>
    </row>
    <row r="7" spans="1:6" ht="31.2">
      <c r="A7" s="4" t="s">
        <v>26</v>
      </c>
      <c r="B7" s="4" t="s">
        <v>27</v>
      </c>
      <c r="C7" s="4" t="s">
        <v>21</v>
      </c>
      <c r="D7" s="4" t="s">
        <v>22</v>
      </c>
      <c r="E7" s="4" t="s">
        <v>23</v>
      </c>
      <c r="F7" s="4" t="s">
        <v>24</v>
      </c>
    </row>
    <row r="8" spans="1:6" ht="15.6">
      <c r="A8" s="5" t="s">
        <v>0</v>
      </c>
      <c r="B8" s="3" t="s">
        <v>1</v>
      </c>
      <c r="C8" s="8">
        <f>24386630+272800</f>
        <v>24659430</v>
      </c>
      <c r="D8" s="8">
        <v>30845856</v>
      </c>
      <c r="E8" s="7">
        <v>32233900</v>
      </c>
      <c r="F8" s="7">
        <v>33781100</v>
      </c>
    </row>
    <row r="9" spans="1:6" ht="15.6">
      <c r="A9" s="5" t="s">
        <v>2</v>
      </c>
      <c r="B9" s="3" t="s">
        <v>3</v>
      </c>
      <c r="C9" s="8">
        <f>104356060+2312375+94300+70000</f>
        <v>106832735</v>
      </c>
      <c r="D9" s="8">
        <v>120339593</v>
      </c>
      <c r="E9" s="7">
        <v>125587600</v>
      </c>
      <c r="F9" s="7">
        <v>131568300</v>
      </c>
    </row>
    <row r="10" spans="1:6" ht="15.6">
      <c r="A10" s="5" t="s">
        <v>4</v>
      </c>
      <c r="B10" s="3" t="s">
        <v>5</v>
      </c>
      <c r="C10" s="8">
        <f>44029260+1491126+30000</f>
        <v>45550386</v>
      </c>
      <c r="D10" s="8">
        <v>17354001</v>
      </c>
      <c r="E10" s="7">
        <v>8259600</v>
      </c>
      <c r="F10" s="7">
        <v>8656000</v>
      </c>
    </row>
    <row r="11" spans="1:6" ht="15.6">
      <c r="A11" s="5" t="s">
        <v>6</v>
      </c>
      <c r="B11" s="3" t="s">
        <v>7</v>
      </c>
      <c r="C11" s="8">
        <f>69229192+108000-3093</f>
        <v>69334099</v>
      </c>
      <c r="D11" s="8">
        <v>9887302</v>
      </c>
      <c r="E11" s="7">
        <v>10392800</v>
      </c>
      <c r="F11" s="7">
        <v>10891700</v>
      </c>
    </row>
    <row r="12" spans="1:6" ht="15.6">
      <c r="A12" s="5" t="s">
        <v>8</v>
      </c>
      <c r="B12" s="3" t="s">
        <v>9</v>
      </c>
      <c r="C12" s="8">
        <f>2948117+65000</f>
        <v>3013117</v>
      </c>
      <c r="D12" s="8">
        <v>3497232</v>
      </c>
      <c r="E12" s="7">
        <v>3654600</v>
      </c>
      <c r="F12" s="7">
        <v>3830000</v>
      </c>
    </row>
    <row r="13" spans="1:6" ht="15.6">
      <c r="A13" s="5" t="s">
        <v>10</v>
      </c>
      <c r="B13" s="3" t="s">
        <v>11</v>
      </c>
      <c r="C13" s="8">
        <v>3300510</v>
      </c>
      <c r="D13" s="8">
        <v>4268551</v>
      </c>
      <c r="E13" s="7">
        <v>4460600</v>
      </c>
      <c r="F13" s="7">
        <v>4674700</v>
      </c>
    </row>
    <row r="14" spans="1:6" ht="15.6">
      <c r="A14" s="5" t="s">
        <v>12</v>
      </c>
      <c r="B14" s="3" t="s">
        <v>13</v>
      </c>
      <c r="C14" s="8">
        <f>14709707+604396</f>
        <v>15314103</v>
      </c>
      <c r="D14" s="8">
        <v>14755489</v>
      </c>
      <c r="E14" s="7">
        <v>15789471</v>
      </c>
      <c r="F14" s="7">
        <v>16547425</v>
      </c>
    </row>
    <row r="15" spans="1:6" ht="15.6">
      <c r="A15" s="5" t="s">
        <v>14</v>
      </c>
      <c r="B15" s="3" t="s">
        <v>15</v>
      </c>
      <c r="C15" s="8">
        <f>3494657+12021113</f>
        <v>15515770</v>
      </c>
      <c r="D15" s="8">
        <v>5375000</v>
      </c>
      <c r="E15" s="7">
        <v>7727400</v>
      </c>
      <c r="F15" s="7">
        <v>8098300</v>
      </c>
    </row>
    <row r="16" spans="1:6" ht="15.6">
      <c r="A16" s="5" t="s">
        <v>16</v>
      </c>
      <c r="B16" s="3" t="s">
        <v>17</v>
      </c>
      <c r="C16" s="8">
        <f>655266+3342890</f>
        <v>3998156</v>
      </c>
      <c r="D16" s="8">
        <v>1302500</v>
      </c>
      <c r="E16" s="7">
        <v>1674600</v>
      </c>
      <c r="F16" s="7">
        <v>1754900</v>
      </c>
    </row>
    <row r="17" spans="1:6" ht="15.6">
      <c r="A17" s="5" t="s">
        <v>18</v>
      </c>
      <c r="B17" s="3" t="s">
        <v>19</v>
      </c>
      <c r="C17" s="8">
        <f>46000+680291</f>
        <v>726291</v>
      </c>
      <c r="D17" s="7"/>
      <c r="E17" s="7"/>
      <c r="F17" s="7"/>
    </row>
    <row r="18" spans="1:6" ht="15.6">
      <c r="A18" s="6" t="s">
        <v>20</v>
      </c>
      <c r="B18" s="6"/>
      <c r="C18" s="9">
        <f>SUM(C8:C17)</f>
        <v>288244597</v>
      </c>
      <c r="D18" s="9">
        <f>SUM(D8:D17)</f>
        <v>207625524</v>
      </c>
      <c r="E18" s="9">
        <f>SUM(E8:E17)</f>
        <v>209780571</v>
      </c>
      <c r="F18" s="9">
        <f>SUM(F8:F17)</f>
        <v>219802425</v>
      </c>
    </row>
    <row r="19" spans="1:6" ht="15.6">
      <c r="A19" s="2"/>
      <c r="B19" s="2"/>
      <c r="C19" s="2"/>
      <c r="D19" s="2"/>
      <c r="E19" s="2"/>
      <c r="F19" s="2"/>
    </row>
    <row r="21" spans="1:6" ht="15.6">
      <c r="B21" s="1" t="s">
        <v>30</v>
      </c>
      <c r="C21" s="1"/>
      <c r="D21" s="1" t="s">
        <v>31</v>
      </c>
      <c r="E21" s="1"/>
    </row>
  </sheetData>
  <mergeCells count="4">
    <mergeCell ref="B5:E5"/>
    <mergeCell ref="E1:F1"/>
    <mergeCell ref="E2:F2"/>
    <mergeCell ref="E3:F3"/>
  </mergeCells>
  <phoneticPr fontId="3" type="noConversion"/>
  <pageMargins left="0.78740157480314965" right="0.78740157480314965" top="1.1811023622047245" bottom="0.39370078740157483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2019-12-23T10:30:26Z</cp:lastPrinted>
  <dcterms:created xsi:type="dcterms:W3CDTF">2019-11-26T11:30:32Z</dcterms:created>
  <dcterms:modified xsi:type="dcterms:W3CDTF">2019-12-23T10:30:31Z</dcterms:modified>
</cp:coreProperties>
</file>