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2"/>
  </bookViews>
  <sheets>
    <sheet name="1" sheetId="1" r:id="rId1"/>
    <sheet name="2" sheetId="2" r:id="rId2"/>
    <sheet name="дод" sheetId="3" r:id="rId3"/>
  </sheets>
  <calcPr calcId="114210"/>
</workbook>
</file>

<file path=xl/calcChain.xml><?xml version="1.0" encoding="utf-8"?>
<calcChain xmlns="http://schemas.openxmlformats.org/spreadsheetml/2006/main">
  <c r="N11" i="3"/>
  <c r="N9"/>
  <c r="N15"/>
  <c r="N17"/>
  <c r="N18"/>
  <c r="L11"/>
  <c r="L9"/>
  <c r="L15"/>
  <c r="L17"/>
  <c r="L18"/>
  <c r="J11"/>
  <c r="J9"/>
  <c r="J15"/>
  <c r="J17"/>
  <c r="J18"/>
  <c r="H11"/>
  <c r="H9"/>
  <c r="H15"/>
  <c r="H17"/>
  <c r="H18"/>
  <c r="P16"/>
  <c r="O15"/>
  <c r="M15"/>
  <c r="K15"/>
  <c r="P15"/>
  <c r="I15"/>
  <c r="G15"/>
  <c r="P13"/>
  <c r="P12"/>
  <c r="O11"/>
  <c r="O9"/>
  <c r="O17"/>
  <c r="O18"/>
  <c r="M11"/>
  <c r="M9"/>
  <c r="M17"/>
  <c r="M18"/>
  <c r="K11"/>
  <c r="K9"/>
  <c r="K17"/>
  <c r="K18"/>
  <c r="E11"/>
  <c r="P11"/>
  <c r="I11"/>
  <c r="I9"/>
  <c r="I17"/>
  <c r="I18"/>
  <c r="G11"/>
  <c r="G9"/>
  <c r="G17"/>
  <c r="G18"/>
  <c r="F11"/>
  <c r="E10"/>
  <c r="P10"/>
  <c r="P9"/>
  <c r="F9"/>
  <c r="F17"/>
  <c r="F18"/>
  <c r="E9"/>
  <c r="E17"/>
  <c r="E18"/>
  <c r="P17"/>
  <c r="P18"/>
</calcChain>
</file>

<file path=xl/sharedStrings.xml><?xml version="1.0" encoding="utf-8"?>
<sst xmlns="http://schemas.openxmlformats.org/spreadsheetml/2006/main" count="36" uniqueCount="30">
  <si>
    <t>Видатки сільського бюджету Недашківської сільської ради за функціональною структурою на 2020 рік</t>
  </si>
  <si>
    <t>Код програмної класифікації видатків та кредитування місцевого бюджету</t>
  </si>
  <si>
    <t>Код тимчасової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</si>
  <si>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</si>
  <si>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згідно з типовою відомчою/типовою програмною/тимчасовою класифікацією видатків та кредитування місцевого бюджету</t>
  </si>
  <si>
    <t>Видатки загального фонду</t>
  </si>
  <si>
    <t>Видати спеціального фонду</t>
  </si>
  <si>
    <t>РАЗОМ</t>
  </si>
  <si>
    <t>Всього</t>
  </si>
  <si>
    <t xml:space="preserve"> Видатки споживан ня</t>
  </si>
  <si>
    <t>з них:</t>
  </si>
  <si>
    <t xml:space="preserve"> Видатки розвитку</t>
  </si>
  <si>
    <t>з них бюджет розвитку</t>
  </si>
  <si>
    <t xml:space="preserve">Оплата праці </t>
  </si>
  <si>
    <t>комунальні послуги та електроносії</t>
  </si>
  <si>
    <t>.01</t>
  </si>
  <si>
    <t>Державне управління</t>
  </si>
  <si>
    <t>Органи місцевого самоврядування</t>
  </si>
  <si>
    <t>Культура і мистецтво</t>
  </si>
  <si>
    <t>Бібліотека</t>
  </si>
  <si>
    <t>Будинок культури</t>
  </si>
  <si>
    <t>Видатки не віднесені до основних груп</t>
  </si>
  <si>
    <t>Інші субвенції</t>
  </si>
  <si>
    <t>Разом видатків</t>
  </si>
  <si>
    <t>Всього видатків</t>
  </si>
  <si>
    <t>Організація благоустрою населених пунктів</t>
  </si>
  <si>
    <t>Секретар міської ради                                      Василь МАЙСТРЕНКО</t>
  </si>
  <si>
    <t>Додаток №2</t>
  </si>
  <si>
    <t>до рішення міської ради від 11.12.2020 № 22</t>
  </si>
  <si>
    <r>
      <t>код бюджету</t>
    </r>
    <r>
      <rPr>
        <sz val="14"/>
        <color indexed="10"/>
        <rFont val="Times New Roman"/>
        <family val="1"/>
        <charset val="204"/>
      </rPr>
      <t xml:space="preserve">   </t>
    </r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</si>
</sst>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Arial Cyr"/>
      <charset val="204"/>
    </font>
    <font>
      <sz val="6"/>
      <name val="Arial Cyr"/>
      <charset val="204"/>
    </font>
    <font>
      <sz val="6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SansSerif"/>
    </font>
    <font>
      <sz val="12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5" fillId="0" borderId="1" xfId="0" applyFont="1" applyBorder="1"/>
    <xf numFmtId="0" fontId="5" fillId="0" borderId="0" xfId="0" applyFont="1"/>
    <xf numFmtId="0" fontId="2" fillId="0" borderId="2" xfId="0" applyFont="1" applyBorder="1"/>
    <xf numFmtId="0" fontId="3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wrapText="1"/>
    </xf>
    <xf numFmtId="0" fontId="4" fillId="0" borderId="3" xfId="0" applyFont="1" applyBorder="1"/>
    <xf numFmtId="0" fontId="4" fillId="0" borderId="1" xfId="0" applyFont="1" applyBorder="1"/>
    <xf numFmtId="0" fontId="8" fillId="0" borderId="4" xfId="0" applyFont="1" applyBorder="1" applyAlignment="1">
      <alignment wrapText="1"/>
    </xf>
    <xf numFmtId="0" fontId="9" fillId="0" borderId="1" xfId="0" applyFont="1" applyBorder="1" applyAlignment="1">
      <alignment wrapText="1" shrinkToFit="1"/>
    </xf>
    <xf numFmtId="0" fontId="8" fillId="0" borderId="3" xfId="0" applyFont="1" applyBorder="1"/>
    <xf numFmtId="0" fontId="4" fillId="0" borderId="1" xfId="0" applyFont="1" applyBorder="1" applyAlignment="1">
      <alignment wrapText="1"/>
    </xf>
    <xf numFmtId="0" fontId="11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right"/>
    </xf>
    <xf numFmtId="0" fontId="12" fillId="0" borderId="1" xfId="0" applyFont="1" applyBorder="1"/>
    <xf numFmtId="0" fontId="11" fillId="0" borderId="2" xfId="0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13" fillId="0" borderId="1" xfId="0" applyFont="1" applyBorder="1"/>
    <xf numFmtId="0" fontId="14" fillId="0" borderId="1" xfId="0" applyFont="1" applyBorder="1"/>
    <xf numFmtId="1" fontId="15" fillId="0" borderId="1" xfId="0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/>
    </xf>
    <xf numFmtId="1" fontId="16" fillId="0" borderId="1" xfId="0" applyNumberFormat="1" applyFont="1" applyBorder="1"/>
    <xf numFmtId="1" fontId="16" fillId="0" borderId="2" xfId="0" applyNumberFormat="1" applyFont="1" applyBorder="1" applyAlignment="1">
      <alignment horizontal="center"/>
    </xf>
    <xf numFmtId="1" fontId="11" fillId="0" borderId="1" xfId="0" applyNumberFormat="1" applyFont="1" applyBorder="1" applyAlignment="1">
      <alignment horizontal="center"/>
    </xf>
    <xf numFmtId="0" fontId="12" fillId="0" borderId="0" xfId="0" applyFont="1" applyBorder="1"/>
    <xf numFmtId="0" fontId="11" fillId="0" borderId="5" xfId="0" applyFont="1" applyBorder="1" applyAlignment="1">
      <alignment horizontal="center"/>
    </xf>
    <xf numFmtId="0" fontId="17" fillId="0" borderId="0" xfId="0" applyFont="1" applyBorder="1" applyAlignment="1" applyProtection="1">
      <alignment horizontal="left" vertical="top" wrapText="1"/>
    </xf>
    <xf numFmtId="0" fontId="18" fillId="0" borderId="0" xfId="0" applyFont="1"/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0" fillId="0" borderId="9" xfId="0" applyFont="1" applyBorder="1" applyAlignment="1" applyProtection="1">
      <alignment horizontal="center" vertical="center" wrapText="1"/>
    </xf>
    <xf numFmtId="0" fontId="19" fillId="0" borderId="5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2" fillId="0" borderId="0" xfId="0" applyFont="1" applyBorder="1" applyAlignment="1">
      <alignment horizontal="left"/>
    </xf>
    <xf numFmtId="0" fontId="10" fillId="0" borderId="0" xfId="0" applyFont="1" applyBorder="1" applyAlignment="1" applyProtection="1">
      <alignment horizontal="center" vertical="top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31" sqref="E31"/>
    </sheetView>
  </sheetViews>
  <sheetFormatPr defaultRowHeight="12"/>
  <cols>
    <col min="1" max="16384" width="9.140625" style="1"/>
  </cols>
  <sheetData/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IV65536"/>
    </sheetView>
  </sheetViews>
  <sheetFormatPr defaultRowHeight="12"/>
  <cols>
    <col min="1" max="16384" width="9.140625" style="1"/>
  </cols>
  <sheetData>
    <row r="1" spans="1:1">
      <c r="A1" s="1">
        <v>2</v>
      </c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3"/>
  <sheetViews>
    <sheetView tabSelected="1" topLeftCell="A4" zoomScale="75" zoomScaleNormal="75" workbookViewId="0">
      <selection activeCell="A9" sqref="A9"/>
    </sheetView>
  </sheetViews>
  <sheetFormatPr defaultRowHeight="12"/>
  <cols>
    <col min="1" max="1" width="7.140625" style="1" customWidth="1"/>
    <col min="2" max="2" width="10.5703125" style="1" customWidth="1"/>
    <col min="3" max="3" width="7" style="1" customWidth="1"/>
    <col min="4" max="4" width="10.42578125" style="1" customWidth="1"/>
    <col min="5" max="5" width="14.5703125" style="1" customWidth="1"/>
    <col min="6" max="6" width="13.28515625" style="1" customWidth="1"/>
    <col min="7" max="7" width="13.42578125" style="1" customWidth="1"/>
    <col min="8" max="8" width="9.42578125" style="1" bestFit="1" customWidth="1"/>
    <col min="9" max="9" width="6.140625" style="1" customWidth="1"/>
    <col min="10" max="10" width="6.7109375" style="1" customWidth="1"/>
    <col min="11" max="11" width="7.5703125" style="1" customWidth="1"/>
    <col min="12" max="12" width="9.42578125" style="1" bestFit="1" customWidth="1"/>
    <col min="13" max="13" width="8" style="1" customWidth="1"/>
    <col min="14" max="14" width="6.5703125" style="1" customWidth="1"/>
    <col min="15" max="15" width="7.42578125" style="1" customWidth="1"/>
    <col min="16" max="16" width="11.5703125" style="1" bestFit="1" customWidth="1"/>
    <col min="17" max="16384" width="9.140625" style="1"/>
  </cols>
  <sheetData>
    <row r="1" spans="1:16" s="38" customFormat="1" ht="16.5" customHeight="1">
      <c r="A1" s="37"/>
      <c r="B1" s="37"/>
      <c r="C1" s="37"/>
      <c r="D1" s="37"/>
      <c r="I1" s="37"/>
      <c r="L1" s="51" t="s">
        <v>27</v>
      </c>
      <c r="M1" s="51"/>
      <c r="N1" s="51"/>
      <c r="O1" s="51"/>
    </row>
    <row r="2" spans="1:16" ht="35.25" customHeight="1">
      <c r="K2" s="41" t="s">
        <v>28</v>
      </c>
      <c r="L2" s="41"/>
      <c r="M2" s="41"/>
      <c r="N2" s="41"/>
      <c r="O2" s="41"/>
      <c r="P2" s="41"/>
    </row>
    <row r="3" spans="1:16" ht="39" customHeight="1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7"/>
    </row>
    <row r="4" spans="1:16" ht="39" customHeight="1">
      <c r="A4" s="42">
        <v>6313516000</v>
      </c>
      <c r="B4" s="42"/>
      <c r="C4" s="42"/>
      <c r="D4" s="39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40"/>
    </row>
    <row r="5" spans="1:16" ht="26.25" customHeight="1">
      <c r="A5" s="43" t="s">
        <v>29</v>
      </c>
      <c r="B5" s="43"/>
      <c r="C5" s="43"/>
      <c r="D5" s="39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40"/>
    </row>
    <row r="6" spans="1:16">
      <c r="A6" s="58" t="s">
        <v>1</v>
      </c>
      <c r="B6" s="58" t="s">
        <v>2</v>
      </c>
      <c r="C6" s="44" t="s">
        <v>3</v>
      </c>
      <c r="D6" s="44" t="s">
        <v>4</v>
      </c>
      <c r="E6" s="47" t="s">
        <v>5</v>
      </c>
      <c r="F6" s="48"/>
      <c r="G6" s="48"/>
      <c r="H6" s="48"/>
      <c r="I6" s="49"/>
      <c r="J6" s="47" t="s">
        <v>6</v>
      </c>
      <c r="K6" s="48"/>
      <c r="L6" s="48"/>
      <c r="M6" s="48"/>
      <c r="N6" s="48"/>
      <c r="O6" s="49"/>
      <c r="P6" s="52" t="s">
        <v>7</v>
      </c>
    </row>
    <row r="7" spans="1:16">
      <c r="A7" s="59"/>
      <c r="B7" s="59"/>
      <c r="C7" s="45"/>
      <c r="D7" s="45"/>
      <c r="E7" s="44" t="s">
        <v>8</v>
      </c>
      <c r="F7" s="44" t="s">
        <v>9</v>
      </c>
      <c r="G7" s="47" t="s">
        <v>10</v>
      </c>
      <c r="H7" s="49"/>
      <c r="I7" s="44" t="s">
        <v>11</v>
      </c>
      <c r="J7" s="44" t="s">
        <v>8</v>
      </c>
      <c r="K7" s="44" t="s">
        <v>9</v>
      </c>
      <c r="L7" s="47" t="s">
        <v>10</v>
      </c>
      <c r="M7" s="49"/>
      <c r="N7" s="44" t="s">
        <v>11</v>
      </c>
      <c r="O7" s="44" t="s">
        <v>12</v>
      </c>
      <c r="P7" s="53"/>
    </row>
    <row r="8" spans="1:16" ht="74.25" customHeight="1">
      <c r="A8" s="60"/>
      <c r="B8" s="60"/>
      <c r="C8" s="46"/>
      <c r="D8" s="46"/>
      <c r="E8" s="46"/>
      <c r="F8" s="46"/>
      <c r="G8" s="13" t="s">
        <v>13</v>
      </c>
      <c r="H8" s="13" t="s">
        <v>14</v>
      </c>
      <c r="I8" s="46"/>
      <c r="J8" s="46"/>
      <c r="K8" s="46"/>
      <c r="L8" s="13" t="s">
        <v>13</v>
      </c>
      <c r="M8" s="13" t="s">
        <v>14</v>
      </c>
      <c r="N8" s="46"/>
      <c r="O8" s="46"/>
      <c r="P8" s="54"/>
    </row>
    <row r="9" spans="1:16" s="4" customFormat="1" ht="21">
      <c r="A9" s="2" t="s">
        <v>15</v>
      </c>
      <c r="B9" s="22"/>
      <c r="C9" s="3"/>
      <c r="D9" s="14" t="s">
        <v>16</v>
      </c>
      <c r="E9" s="29">
        <f>E10</f>
        <v>698100</v>
      </c>
      <c r="F9" s="29">
        <f t="shared" ref="F9:P9" si="0">F10</f>
        <v>698100</v>
      </c>
      <c r="G9" s="29">
        <f t="shared" si="0"/>
        <v>450000</v>
      </c>
      <c r="H9" s="29">
        <f t="shared" si="0"/>
        <v>11000</v>
      </c>
      <c r="I9" s="29">
        <f t="shared" si="0"/>
        <v>0</v>
      </c>
      <c r="J9" s="29">
        <f t="shared" si="0"/>
        <v>0</v>
      </c>
      <c r="K9" s="29">
        <f t="shared" si="0"/>
        <v>0</v>
      </c>
      <c r="L9" s="29">
        <f t="shared" si="0"/>
        <v>0</v>
      </c>
      <c r="M9" s="29">
        <f t="shared" si="0"/>
        <v>0</v>
      </c>
      <c r="N9" s="29">
        <f t="shared" si="0"/>
        <v>0</v>
      </c>
      <c r="O9" s="29">
        <f t="shared" si="0"/>
        <v>0</v>
      </c>
      <c r="P9" s="29">
        <f t="shared" si="0"/>
        <v>698100</v>
      </c>
    </row>
    <row r="10" spans="1:16" ht="35.25" customHeight="1">
      <c r="A10" s="5"/>
      <c r="B10" s="23">
        <v>110150</v>
      </c>
      <c r="C10" s="5"/>
      <c r="D10" s="15" t="s">
        <v>17</v>
      </c>
      <c r="E10" s="31">
        <f>F10</f>
        <v>698100</v>
      </c>
      <c r="F10" s="31">
        <v>698100</v>
      </c>
      <c r="G10" s="31">
        <v>450000</v>
      </c>
      <c r="H10" s="31">
        <v>11000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  <c r="P10" s="31">
        <f t="shared" ref="P10:P16" si="1">J10+E10</f>
        <v>698100</v>
      </c>
    </row>
    <row r="11" spans="1:16" s="8" customFormat="1" ht="21">
      <c r="A11" s="7"/>
      <c r="B11" s="22"/>
      <c r="C11" s="7"/>
      <c r="D11" s="14" t="s">
        <v>18</v>
      </c>
      <c r="E11" s="30">
        <f t="shared" ref="E11:O11" si="2">E12+E13</f>
        <v>135500</v>
      </c>
      <c r="F11" s="30">
        <f t="shared" si="2"/>
        <v>135500</v>
      </c>
      <c r="G11" s="30">
        <f t="shared" si="2"/>
        <v>92060</v>
      </c>
      <c r="H11" s="30">
        <f t="shared" si="2"/>
        <v>2900</v>
      </c>
      <c r="I11" s="30">
        <f t="shared" si="2"/>
        <v>0</v>
      </c>
      <c r="J11" s="30">
        <f t="shared" si="2"/>
        <v>0</v>
      </c>
      <c r="K11" s="30">
        <f t="shared" si="2"/>
        <v>0</v>
      </c>
      <c r="L11" s="30">
        <f t="shared" si="2"/>
        <v>0</v>
      </c>
      <c r="M11" s="30">
        <f t="shared" si="2"/>
        <v>0</v>
      </c>
      <c r="N11" s="30">
        <f t="shared" si="2"/>
        <v>0</v>
      </c>
      <c r="O11" s="30">
        <f t="shared" si="2"/>
        <v>0</v>
      </c>
      <c r="P11" s="29">
        <f t="shared" si="1"/>
        <v>135500</v>
      </c>
    </row>
    <row r="12" spans="1:16" ht="18.75">
      <c r="A12" s="5"/>
      <c r="B12" s="23">
        <v>114030</v>
      </c>
      <c r="C12" s="5"/>
      <c r="D12" s="16" t="s">
        <v>19</v>
      </c>
      <c r="E12" s="31">
        <v>57900</v>
      </c>
      <c r="F12" s="31">
        <v>57900</v>
      </c>
      <c r="G12" s="31">
        <v>38000</v>
      </c>
      <c r="H12" s="31">
        <v>900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  <c r="P12" s="31">
        <f t="shared" si="1"/>
        <v>57900</v>
      </c>
    </row>
    <row r="13" spans="1:16" ht="18.75">
      <c r="A13" s="5"/>
      <c r="B13" s="23">
        <v>114060</v>
      </c>
      <c r="C13" s="5"/>
      <c r="D13" s="17" t="s">
        <v>20</v>
      </c>
      <c r="E13" s="31">
        <v>77600</v>
      </c>
      <c r="F13" s="31">
        <v>77600</v>
      </c>
      <c r="G13" s="31">
        <v>54060</v>
      </c>
      <c r="H13" s="31">
        <v>2000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  <c r="P13" s="31">
        <f>J13+E13</f>
        <v>77600</v>
      </c>
    </row>
    <row r="14" spans="1:16" ht="49.5" customHeight="1">
      <c r="A14" s="5"/>
      <c r="B14" s="24">
        <v>116030</v>
      </c>
      <c r="C14" s="5"/>
      <c r="D14" s="21" t="s">
        <v>25</v>
      </c>
      <c r="E14" s="32">
        <v>98900</v>
      </c>
      <c r="F14" s="32">
        <v>98900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98900</v>
      </c>
    </row>
    <row r="15" spans="1:16" ht="32.25">
      <c r="A15" s="9"/>
      <c r="B15" s="25"/>
      <c r="D15" s="18" t="s">
        <v>21</v>
      </c>
      <c r="E15" s="33">
        <v>0</v>
      </c>
      <c r="F15" s="33">
        <v>0</v>
      </c>
      <c r="G15" s="33">
        <f t="shared" ref="G15:O15" si="3">G16</f>
        <v>0</v>
      </c>
      <c r="H15" s="33">
        <f t="shared" si="3"/>
        <v>0</v>
      </c>
      <c r="I15" s="33">
        <f t="shared" si="3"/>
        <v>0</v>
      </c>
      <c r="J15" s="33">
        <f t="shared" si="3"/>
        <v>0</v>
      </c>
      <c r="K15" s="33">
        <f t="shared" si="3"/>
        <v>0</v>
      </c>
      <c r="L15" s="33">
        <f t="shared" si="3"/>
        <v>0</v>
      </c>
      <c r="M15" s="33">
        <f t="shared" si="3"/>
        <v>0</v>
      </c>
      <c r="N15" s="33">
        <f t="shared" si="3"/>
        <v>0</v>
      </c>
      <c r="O15" s="33">
        <f t="shared" si="3"/>
        <v>0</v>
      </c>
      <c r="P15" s="33">
        <f t="shared" si="1"/>
        <v>0</v>
      </c>
    </row>
    <row r="16" spans="1:16" ht="18.75">
      <c r="A16" s="5"/>
      <c r="B16" s="26"/>
      <c r="D16" s="19" t="s">
        <v>22</v>
      </c>
      <c r="E16" s="31">
        <v>82000</v>
      </c>
      <c r="F16" s="31">
        <v>82000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  <c r="P16" s="31">
        <f t="shared" si="1"/>
        <v>82000</v>
      </c>
    </row>
    <row r="17" spans="1:16" s="8" customFormat="1" ht="18">
      <c r="A17" s="7"/>
      <c r="B17" s="27"/>
      <c r="C17" s="10"/>
      <c r="D17" s="20" t="s">
        <v>23</v>
      </c>
      <c r="E17" s="29">
        <f>E11+E9+E15+E16+E14</f>
        <v>1014500</v>
      </c>
      <c r="F17" s="29">
        <f>F11+F9+F15+F16+F14</f>
        <v>1014500</v>
      </c>
      <c r="G17" s="29">
        <f t="shared" ref="G17:O17" si="4">G11+G9+G15</f>
        <v>542060</v>
      </c>
      <c r="H17" s="29">
        <f t="shared" si="4"/>
        <v>13900</v>
      </c>
      <c r="I17" s="29">
        <f t="shared" si="4"/>
        <v>0</v>
      </c>
      <c r="J17" s="29">
        <f t="shared" si="4"/>
        <v>0</v>
      </c>
      <c r="K17" s="29">
        <f t="shared" si="4"/>
        <v>0</v>
      </c>
      <c r="L17" s="29">
        <f t="shared" si="4"/>
        <v>0</v>
      </c>
      <c r="M17" s="29">
        <f t="shared" si="4"/>
        <v>0</v>
      </c>
      <c r="N17" s="29">
        <f t="shared" si="4"/>
        <v>0</v>
      </c>
      <c r="O17" s="29">
        <f t="shared" si="4"/>
        <v>0</v>
      </c>
      <c r="P17" s="29">
        <f>P11+P9+P15+P16+P14</f>
        <v>1014500</v>
      </c>
    </row>
    <row r="18" spans="1:16" ht="24" customHeight="1">
      <c r="A18" s="5"/>
      <c r="B18" s="28"/>
      <c r="C18" s="6"/>
      <c r="D18" s="20" t="s">
        <v>24</v>
      </c>
      <c r="E18" s="34">
        <f t="shared" ref="E18:O18" si="5">E17</f>
        <v>1014500</v>
      </c>
      <c r="F18" s="34">
        <f t="shared" si="5"/>
        <v>1014500</v>
      </c>
      <c r="G18" s="34">
        <f t="shared" si="5"/>
        <v>542060</v>
      </c>
      <c r="H18" s="34">
        <f t="shared" si="5"/>
        <v>13900</v>
      </c>
      <c r="I18" s="34">
        <f t="shared" si="5"/>
        <v>0</v>
      </c>
      <c r="J18" s="34">
        <f t="shared" si="5"/>
        <v>0</v>
      </c>
      <c r="K18" s="34">
        <f t="shared" si="5"/>
        <v>0</v>
      </c>
      <c r="L18" s="34">
        <f t="shared" si="5"/>
        <v>0</v>
      </c>
      <c r="M18" s="34">
        <f t="shared" si="5"/>
        <v>0</v>
      </c>
      <c r="N18" s="34">
        <f t="shared" si="5"/>
        <v>0</v>
      </c>
      <c r="O18" s="34">
        <f t="shared" si="5"/>
        <v>0</v>
      </c>
      <c r="P18" s="34">
        <f>P17</f>
        <v>1014500</v>
      </c>
    </row>
    <row r="19" spans="1:16">
      <c r="C19" s="11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</row>
    <row r="20" spans="1:16">
      <c r="C20" s="11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</row>
    <row r="21" spans="1:16"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</row>
    <row r="22" spans="1:16" ht="18.75">
      <c r="C22" s="12"/>
      <c r="D22" s="35"/>
      <c r="E22" s="50" t="s">
        <v>26</v>
      </c>
      <c r="F22" s="50"/>
      <c r="G22" s="50"/>
      <c r="H22" s="50"/>
      <c r="I22" s="50"/>
      <c r="J22" s="50"/>
      <c r="K22" s="50"/>
      <c r="L22" s="50"/>
      <c r="M22" s="50"/>
      <c r="N22" s="12"/>
      <c r="O22" s="12"/>
      <c r="P22" s="12"/>
    </row>
    <row r="23" spans="1:16" ht="18.75">
      <c r="C23" s="12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12"/>
      <c r="O23" s="12"/>
      <c r="P23" s="12"/>
    </row>
  </sheetData>
  <mergeCells count="22">
    <mergeCell ref="B6:B8"/>
    <mergeCell ref="C6:C8"/>
    <mergeCell ref="E7:E8"/>
    <mergeCell ref="K7:K8"/>
    <mergeCell ref="L7:M7"/>
    <mergeCell ref="L1:O1"/>
    <mergeCell ref="J6:O6"/>
    <mergeCell ref="P6:P8"/>
    <mergeCell ref="N7:N8"/>
    <mergeCell ref="O7:O8"/>
    <mergeCell ref="A3:P3"/>
    <mergeCell ref="A6:A8"/>
    <mergeCell ref="K2:P2"/>
    <mergeCell ref="A4:C4"/>
    <mergeCell ref="A5:C5"/>
    <mergeCell ref="D6:D8"/>
    <mergeCell ref="E6:I6"/>
    <mergeCell ref="E22:M22"/>
    <mergeCell ref="F7:F8"/>
    <mergeCell ref="G7:H7"/>
    <mergeCell ref="I7:I8"/>
    <mergeCell ref="J7:J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7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</vt:lpstr>
      <vt:lpstr>2</vt:lpstr>
      <vt:lpstr>дод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2020-12-14T14:33:16Z</cp:lastPrinted>
  <dcterms:created xsi:type="dcterms:W3CDTF">2006-09-28T05:33:49Z</dcterms:created>
  <dcterms:modified xsi:type="dcterms:W3CDTF">2020-12-15T10:10:03Z</dcterms:modified>
</cp:coreProperties>
</file>